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ы\!!!!!!!!!!!!МЕНЮ (СТОЛОВАЯ+САЙТ)!!!!!!!!!!\!!!МЕНЮ НА 2025-2026 УЧЕБНЫЙ ГОД!!! + сайт (док)\Питание 7-11\"/>
    </mc:Choice>
  </mc:AlternateContent>
  <xr:revisionPtr revIDLastSave="0" documentId="13_ncr:1_{057F6B2F-E665-4547-87A7-A4C1E2C56638}" xr6:coauthVersionLast="47" xr6:coauthVersionMax="47" xr10:uidLastSave="{00000000-0000-0000-0000-000000000000}"/>
  <bookViews>
    <workbookView xWindow="-120" yWindow="-120" windowWidth="29040" windowHeight="1572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86" i="1"/>
  <c r="L176" i="1"/>
  <c r="L168" i="1"/>
  <c r="L159" i="1"/>
  <c r="L150" i="1"/>
  <c r="L140" i="1"/>
  <c r="L132" i="1"/>
  <c r="L122" i="1"/>
  <c r="L113" i="1"/>
  <c r="L103" i="1"/>
  <c r="L95" i="1"/>
  <c r="L85" i="1"/>
  <c r="L76" i="1"/>
  <c r="L67" i="1"/>
  <c r="L59" i="1"/>
  <c r="L50" i="1"/>
  <c r="L41" i="1"/>
  <c r="L31" i="1"/>
  <c r="L23" i="1"/>
  <c r="L13" i="1"/>
  <c r="A104" i="1"/>
  <c r="B187" i="1"/>
  <c r="A187" i="1"/>
  <c r="J186" i="1"/>
  <c r="I186" i="1"/>
  <c r="H186" i="1"/>
  <c r="G186" i="1"/>
  <c r="F186" i="1"/>
  <c r="B177" i="1"/>
  <c r="A177" i="1"/>
  <c r="J176" i="1"/>
  <c r="I176" i="1"/>
  <c r="H176" i="1"/>
  <c r="G176" i="1"/>
  <c r="F176" i="1"/>
  <c r="B169" i="1"/>
  <c r="A169" i="1"/>
  <c r="J168" i="1"/>
  <c r="I168" i="1"/>
  <c r="H168" i="1"/>
  <c r="G168" i="1"/>
  <c r="F168" i="1"/>
  <c r="B160" i="1"/>
  <c r="A160" i="1"/>
  <c r="J159" i="1"/>
  <c r="I159" i="1"/>
  <c r="H159" i="1"/>
  <c r="G159" i="1"/>
  <c r="F159" i="1"/>
  <c r="B151" i="1"/>
  <c r="A151" i="1"/>
  <c r="J150" i="1"/>
  <c r="I150" i="1"/>
  <c r="H150" i="1"/>
  <c r="G150" i="1"/>
  <c r="F150" i="1"/>
  <c r="B141" i="1"/>
  <c r="A141" i="1"/>
  <c r="J140" i="1"/>
  <c r="I140" i="1"/>
  <c r="H140" i="1"/>
  <c r="G140" i="1"/>
  <c r="F140" i="1"/>
  <c r="B133" i="1"/>
  <c r="A133" i="1"/>
  <c r="J132" i="1"/>
  <c r="I132" i="1"/>
  <c r="H132" i="1"/>
  <c r="G132" i="1"/>
  <c r="F132" i="1"/>
  <c r="B123" i="1"/>
  <c r="A123" i="1"/>
  <c r="J122" i="1"/>
  <c r="I122" i="1"/>
  <c r="H122" i="1"/>
  <c r="G122" i="1"/>
  <c r="F122" i="1"/>
  <c r="B114" i="1"/>
  <c r="A114" i="1"/>
  <c r="J113" i="1"/>
  <c r="I113" i="1"/>
  <c r="H113" i="1"/>
  <c r="G113" i="1"/>
  <c r="F113" i="1"/>
  <c r="B104" i="1"/>
  <c r="J103" i="1"/>
  <c r="I103" i="1"/>
  <c r="H103" i="1"/>
  <c r="G103" i="1"/>
  <c r="F103" i="1"/>
  <c r="B96" i="1"/>
  <c r="A96" i="1"/>
  <c r="J95" i="1"/>
  <c r="I95" i="1"/>
  <c r="H95" i="1"/>
  <c r="G95" i="1"/>
  <c r="F95" i="1"/>
  <c r="B86" i="1"/>
  <c r="A86" i="1"/>
  <c r="J85" i="1"/>
  <c r="I85" i="1"/>
  <c r="H85" i="1"/>
  <c r="G85" i="1"/>
  <c r="F85" i="1"/>
  <c r="B77" i="1"/>
  <c r="A77" i="1"/>
  <c r="J76" i="1"/>
  <c r="I76" i="1"/>
  <c r="H76" i="1"/>
  <c r="G76" i="1"/>
  <c r="F76" i="1"/>
  <c r="B68" i="1"/>
  <c r="A68" i="1"/>
  <c r="J67" i="1"/>
  <c r="I67" i="1"/>
  <c r="H67" i="1"/>
  <c r="G67" i="1"/>
  <c r="F67" i="1"/>
  <c r="B60" i="1"/>
  <c r="A60" i="1"/>
  <c r="J59" i="1"/>
  <c r="I59" i="1"/>
  <c r="H59" i="1"/>
  <c r="G59" i="1"/>
  <c r="F59" i="1"/>
  <c r="B51" i="1"/>
  <c r="A51" i="1"/>
  <c r="J50" i="1"/>
  <c r="I50" i="1"/>
  <c r="H50" i="1"/>
  <c r="G50" i="1"/>
  <c r="F50" i="1"/>
  <c r="B42" i="1"/>
  <c r="A42" i="1"/>
  <c r="J41" i="1"/>
  <c r="I41" i="1"/>
  <c r="H41" i="1"/>
  <c r="G41" i="1"/>
  <c r="F41" i="1"/>
  <c r="B32" i="1"/>
  <c r="A32" i="1"/>
  <c r="J31" i="1"/>
  <c r="I31" i="1"/>
  <c r="H31" i="1"/>
  <c r="G31" i="1"/>
  <c r="F31" i="1"/>
  <c r="B24" i="1"/>
  <c r="A24" i="1"/>
  <c r="B14" i="1"/>
  <c r="A14" i="1"/>
  <c r="G23" i="1"/>
  <c r="H23" i="1"/>
  <c r="I23" i="1"/>
  <c r="J23" i="1"/>
  <c r="F23" i="1"/>
  <c r="L60" i="1" l="1"/>
  <c r="L133" i="1"/>
  <c r="L42" i="1"/>
  <c r="L77" i="1"/>
  <c r="L24" i="1"/>
  <c r="L96" i="1"/>
  <c r="J169" i="1"/>
  <c r="H169" i="1"/>
  <c r="J187" i="1"/>
  <c r="H187" i="1"/>
  <c r="G187" i="1"/>
  <c r="I187" i="1"/>
  <c r="I169" i="1"/>
  <c r="G169" i="1"/>
  <c r="H151" i="1"/>
  <c r="I151" i="1"/>
  <c r="J151" i="1"/>
  <c r="G151" i="1"/>
  <c r="H133" i="1"/>
  <c r="I133" i="1"/>
  <c r="J133" i="1"/>
  <c r="G133" i="1"/>
  <c r="G114" i="1"/>
  <c r="H114" i="1"/>
  <c r="I114" i="1"/>
  <c r="J114" i="1"/>
  <c r="G96" i="1"/>
  <c r="I96" i="1"/>
  <c r="H96" i="1"/>
  <c r="F96" i="1"/>
  <c r="J96" i="1"/>
  <c r="J77" i="1"/>
  <c r="F77" i="1"/>
  <c r="H77" i="1"/>
  <c r="I77" i="1"/>
  <c r="G77" i="1"/>
  <c r="I60" i="1"/>
  <c r="F60" i="1"/>
  <c r="J60" i="1"/>
  <c r="H60" i="1"/>
  <c r="G60" i="1"/>
  <c r="G42" i="1"/>
  <c r="H42" i="1"/>
  <c r="I42" i="1"/>
  <c r="J42" i="1"/>
  <c r="F42" i="1"/>
  <c r="L187" i="1"/>
  <c r="L169" i="1"/>
  <c r="L151" i="1"/>
  <c r="L114" i="1"/>
  <c r="F114" i="1"/>
  <c r="F133" i="1"/>
  <c r="F151" i="1"/>
  <c r="F169" i="1"/>
  <c r="F187" i="1"/>
  <c r="I24" i="1"/>
  <c r="F24" i="1"/>
  <c r="J24" i="1"/>
  <c r="H24" i="1"/>
  <c r="G24" i="1"/>
  <c r="L188" i="1" l="1"/>
  <c r="F188" i="1"/>
  <c r="I188" i="1"/>
  <c r="G188" i="1"/>
  <c r="J188" i="1"/>
  <c r="H188" i="1"/>
</calcChain>
</file>

<file path=xl/sharedStrings.xml><?xml version="1.0" encoding="utf-8"?>
<sst xmlns="http://schemas.openxmlformats.org/spreadsheetml/2006/main" count="324" uniqueCount="115">
  <si>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</si>
  <si>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</si>
  <si>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</si>
  <si>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</si>
  <si>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</si>
  <si>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</si>
  <si>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</si>
  <si>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</si>
  <si>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</si>
  <si>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</si>
  <si>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</si>
  <si>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</si>
  <si>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</si>
  <si>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</si>
  <si>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</si>
  <si>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</si>
  <si>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</si>
  <si>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</si>
  <si>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</si>
  <si>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</si>
  <si>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</si>
  <si>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</si>
  <si>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</si>
  <si>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</si>
  <si>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</si>
  <si>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</si>
  <si>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</si>
  <si>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</si>
  <si>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</si>
  <si>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</si>
  <si>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</si>
  <si>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</si>
  <si>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</si>
  <si>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</si>
  <si>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</si>
  <si>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</si>
  <si>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</si>
  <si>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</si>
  <si>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</si>
  <si>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"Здоровье" молочная с маслом сливочным</t>
  </si>
  <si>
    <t>Бутерброд с сыром</t>
  </si>
  <si>
    <t>Чай с сахаром и лимоном</t>
  </si>
  <si>
    <t>Батон нарезной обогащенный микронутриентами</t>
  </si>
  <si>
    <t>Фрукты свежие</t>
  </si>
  <si>
    <t>Салат из квашеной капусты с маслом растительным</t>
  </si>
  <si>
    <t>Суп картофельный  с бобовыми и птицей</t>
  </si>
  <si>
    <t>Биточки рубленые  из птицы</t>
  </si>
  <si>
    <t>Каша гречневая рассыпчатая</t>
  </si>
  <si>
    <t>Сок фруктовый</t>
  </si>
  <si>
    <t>Хлеб ржано-пшеничный обогащенный микронутриентами</t>
  </si>
  <si>
    <t>208\1</t>
  </si>
  <si>
    <t>Каша кукурузная жидкая с молоком  и маслом сливочным</t>
  </si>
  <si>
    <t>Бутерброд с джемом</t>
  </si>
  <si>
    <t>Кофейный напиток</t>
  </si>
  <si>
    <t>Йогурт 2,5% жирности</t>
  </si>
  <si>
    <t>Тефтели рыбные</t>
  </si>
  <si>
    <t>Пюре картофельное</t>
  </si>
  <si>
    <t>Компот из смеси сухофруктов</t>
  </si>
  <si>
    <t>76\252</t>
  </si>
  <si>
    <t>Макароны с сыром</t>
  </si>
  <si>
    <t>Яйцо вареное</t>
  </si>
  <si>
    <t>Какао с молоком</t>
  </si>
  <si>
    <t>Суп крестьянский с крупой, птицей и сметаной</t>
  </si>
  <si>
    <t>Плов со свининой</t>
  </si>
  <si>
    <t>Напиток из плодов шиповника</t>
  </si>
  <si>
    <t>70\2</t>
  </si>
  <si>
    <t>94\307</t>
  </si>
  <si>
    <t>Каша из пшена и риса молочная жидкая ("Дружба") с маслом
сливочным</t>
  </si>
  <si>
    <t>Запеканка из творога</t>
  </si>
  <si>
    <t>Чай с вареньем</t>
  </si>
  <si>
    <t>Суп картофельный с крупой и рыбой</t>
  </si>
  <si>
    <t>98\228</t>
  </si>
  <si>
    <t>Каша гречневая молочная жидкая с маслом сливочным</t>
  </si>
  <si>
    <t>Салат из свеклы отварной с маслом растительным</t>
  </si>
  <si>
    <t>Рассольник с птицей и сметаной</t>
  </si>
  <si>
    <t>Печень, тушенная в соусе</t>
  </si>
  <si>
    <t>Макаронные изделия отварные</t>
  </si>
  <si>
    <t>Кисель из кураги</t>
  </si>
  <si>
    <t>89\307</t>
  </si>
  <si>
    <t>Каша пшеничная молочная жидкая с маслом сливочным</t>
  </si>
  <si>
    <t>Котлеты, биточки (особые)</t>
  </si>
  <si>
    <t>Овощи тушеные</t>
  </si>
  <si>
    <t>Чай с сахаром и апельсином</t>
  </si>
  <si>
    <t>Огурец соленый кусочком</t>
  </si>
  <si>
    <t>Борщ сибирский со сметаной</t>
  </si>
  <si>
    <t>Зразы рыбные рубленые</t>
  </si>
  <si>
    <t>Напиток из клюквы, протертой с сахаром</t>
  </si>
  <si>
    <t>208\2</t>
  </si>
  <si>
    <t>Каша "Царская" молочная с маслом сливочным</t>
  </si>
  <si>
    <t>Кофейный  напиток</t>
  </si>
  <si>
    <t>Суп из овощей с говядиной и сметаной</t>
  </si>
  <si>
    <t>Биточки рубленые из птицы</t>
  </si>
  <si>
    <t>Рис припущенный</t>
  </si>
  <si>
    <t>Кисель из плодов или ягод свежих</t>
  </si>
  <si>
    <t>95\252</t>
  </si>
  <si>
    <t>Каша овсяная с яблоками молочная жидкая с маслом сливочным</t>
  </si>
  <si>
    <t>Рассольник ленинградский с птицей и сметаной</t>
  </si>
  <si>
    <t>Жаркое по-домашнему со свининой</t>
  </si>
  <si>
    <t>91\307</t>
  </si>
  <si>
    <t>Каша манная молочная жидкая с маслом сливочным</t>
  </si>
  <si>
    <t>Винегрет овощной</t>
  </si>
  <si>
    <t>Суп с крупой и говядиной</t>
  </si>
  <si>
    <t>Сердце в соусе</t>
  </si>
  <si>
    <t>107\252</t>
  </si>
  <si>
    <t>хол.блюдо</t>
  </si>
  <si>
    <t>кисломол.</t>
  </si>
  <si>
    <t>Борщ со свежей капустой,  картофелем,  говядиной и сметаной</t>
  </si>
  <si>
    <t>доп.блюдо</t>
  </si>
  <si>
    <t xml:space="preserve"> Салат картофельный с морковью и кукурузой и маслом раст.</t>
  </si>
  <si>
    <t>Салат «Степной»</t>
  </si>
  <si>
    <t>ГБОУ №231 Адмиралтейского района Санкт-Петербурга</t>
  </si>
  <si>
    <t>директор</t>
  </si>
  <si>
    <t>Иванова</t>
  </si>
  <si>
    <t>Салат из свежих помидоров и горошка конс.с маслом раст.</t>
  </si>
  <si>
    <t>Paгy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</si>
</sst>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88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E170" sqref="E170:E1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.140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">
      <c r="A1" s="1" t="s">
        <v>7</v>
      </c>
      <c r="C1" s="53" t="s">
        <v>110</v>
      </c>
      <c r="D1" s="54"/>
      <c r="E1" s="55"/>
      <c r="F1" s="12" t="s">
        <v>16</v>
      </c>
      <c r="G1" s="2" t="s">
        <v>17</v>
      </c>
      <c r="H1" s="56" t="s">
        <v>111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customHeight="1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8.3000000000000007</v>
      </c>
      <c r="H6" s="40">
        <v>10.3</v>
      </c>
      <c r="I6" s="40">
        <v>34.5</v>
      </c>
      <c r="J6" s="40">
        <v>293</v>
      </c>
      <c r="K6" s="41">
        <v>190</v>
      </c>
      <c r="L6" s="40">
        <v>114.5</v>
      </c>
    </row>
    <row r="7" spans="1:12" ht="15" x14ac:dyDescent="0.25">
      <c r="A7" s="23"/>
      <c r="B7" s="15"/>
      <c r="C7" s="11"/>
      <c r="D7" s="6" t="s">
        <v>104</v>
      </c>
      <c r="E7" s="42" t="s">
        <v>40</v>
      </c>
      <c r="F7" s="43">
        <v>40</v>
      </c>
      <c r="G7" s="43">
        <v>8.6999999999999993</v>
      </c>
      <c r="H7" s="43">
        <v>8.4</v>
      </c>
      <c r="I7" s="43">
        <v>14.58</v>
      </c>
      <c r="J7" s="43">
        <v>117</v>
      </c>
      <c r="K7" s="51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185</v>
      </c>
      <c r="G8" s="43">
        <v>0.25</v>
      </c>
      <c r="H8" s="43">
        <v>0.01</v>
      </c>
      <c r="I8" s="43">
        <v>5.56</v>
      </c>
      <c r="J8" s="43">
        <v>26.13</v>
      </c>
      <c r="K8" s="44" t="s">
        <v>50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25</v>
      </c>
      <c r="G9" s="43">
        <v>1.57</v>
      </c>
      <c r="H9" s="43">
        <v>0.61</v>
      </c>
      <c r="I9" s="43">
        <v>14.87</v>
      </c>
      <c r="J9" s="43">
        <v>87.92</v>
      </c>
      <c r="K9" s="52">
        <v>197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200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19.22</v>
      </c>
      <c r="H13" s="19">
        <f t="shared" si="0"/>
        <v>19.720000000000002</v>
      </c>
      <c r="I13" s="19">
        <f t="shared" si="0"/>
        <v>79.31</v>
      </c>
      <c r="J13" s="19">
        <f t="shared" si="0"/>
        <v>571.04999999999995</v>
      </c>
      <c r="K13" s="25"/>
      <c r="L13" s="19">
        <f t="shared" ref="L13" si="1">SUM(L6:L12)</f>
        <v>114.5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0.64</v>
      </c>
      <c r="H14" s="43">
        <v>2.06</v>
      </c>
      <c r="I14" s="43">
        <v>3.96</v>
      </c>
      <c r="J14" s="43">
        <v>45.64</v>
      </c>
      <c r="K14" s="44">
        <v>40</v>
      </c>
      <c r="L14" s="43">
        <v>171.8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210</v>
      </c>
      <c r="G15" s="43">
        <v>4.93</v>
      </c>
      <c r="H15" s="43">
        <v>5.98</v>
      </c>
      <c r="I15" s="43">
        <v>16.399999999999999</v>
      </c>
      <c r="J15" s="43">
        <v>169</v>
      </c>
      <c r="K15" s="44">
        <v>99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8.85</v>
      </c>
      <c r="H16" s="43">
        <v>12.18</v>
      </c>
      <c r="I16" s="43">
        <v>11.28</v>
      </c>
      <c r="J16" s="43">
        <v>170</v>
      </c>
      <c r="K16" s="44">
        <v>315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7.72</v>
      </c>
      <c r="H17" s="43">
        <v>6.4</v>
      </c>
      <c r="I17" s="43">
        <v>36.979999999999997</v>
      </c>
      <c r="J17" s="43">
        <v>206</v>
      </c>
      <c r="K17" s="44">
        <v>323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180</v>
      </c>
      <c r="G18" s="43">
        <v>0.9</v>
      </c>
      <c r="H18" s="43">
        <v>0.18</v>
      </c>
      <c r="I18" s="43">
        <v>18.18</v>
      </c>
      <c r="J18" s="43">
        <v>77.400000000000006</v>
      </c>
      <c r="K18" s="44">
        <v>442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20</v>
      </c>
      <c r="G19" s="43">
        <v>1.25</v>
      </c>
      <c r="H19" s="43">
        <v>0.49</v>
      </c>
      <c r="I19" s="43">
        <v>8.57</v>
      </c>
      <c r="J19" s="43">
        <v>70.33</v>
      </c>
      <c r="K19" s="44">
        <v>197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40</v>
      </c>
      <c r="G20" s="43">
        <v>2.65</v>
      </c>
      <c r="H20" s="43">
        <v>0.35</v>
      </c>
      <c r="I20" s="43">
        <v>16.96</v>
      </c>
      <c r="J20" s="43">
        <v>81.58</v>
      </c>
      <c r="K20" s="44">
        <v>198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26.939999999999994</v>
      </c>
      <c r="H23" s="19">
        <f t="shared" si="2"/>
        <v>27.639999999999997</v>
      </c>
      <c r="I23" s="19">
        <f t="shared" si="2"/>
        <v>112.33000000000001</v>
      </c>
      <c r="J23" s="19">
        <f t="shared" si="2"/>
        <v>819.95</v>
      </c>
      <c r="K23" s="25"/>
      <c r="L23" s="19">
        <f t="shared" ref="L23" si="3"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1260</v>
      </c>
      <c r="G24" s="32">
        <f t="shared" ref="G24:J24" si="4">G13+G23</f>
        <v>46.16</v>
      </c>
      <c r="H24" s="32">
        <f t="shared" si="4"/>
        <v>47.36</v>
      </c>
      <c r="I24" s="32">
        <f t="shared" si="4"/>
        <v>191.64000000000001</v>
      </c>
      <c r="J24" s="32">
        <f t="shared" si="4"/>
        <v>1391</v>
      </c>
      <c r="K24" s="32"/>
      <c r="L24" s="32">
        <f t="shared" ref="L24" si="5">L13+L23</f>
        <v>286.3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160</v>
      </c>
      <c r="G25" s="40">
        <v>9.5</v>
      </c>
      <c r="H25" s="40">
        <v>12.5</v>
      </c>
      <c r="I25" s="40">
        <v>25.9</v>
      </c>
      <c r="J25" s="40">
        <v>255</v>
      </c>
      <c r="K25" s="41">
        <v>189</v>
      </c>
      <c r="L25" s="40">
        <v>114.5</v>
      </c>
    </row>
    <row r="26" spans="1:12" ht="15" x14ac:dyDescent="0.25">
      <c r="A26" s="14"/>
      <c r="B26" s="15"/>
      <c r="C26" s="11"/>
      <c r="D26" s="6" t="s">
        <v>104</v>
      </c>
      <c r="E26" s="42" t="s">
        <v>52</v>
      </c>
      <c r="F26" s="43">
        <v>40</v>
      </c>
      <c r="G26" s="43">
        <v>1.62</v>
      </c>
      <c r="H26" s="43">
        <v>0.6</v>
      </c>
      <c r="I26" s="43">
        <v>24.86</v>
      </c>
      <c r="J26" s="43">
        <v>109.2</v>
      </c>
      <c r="K26" s="44">
        <v>177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180</v>
      </c>
      <c r="G27" s="43">
        <v>2.04</v>
      </c>
      <c r="H27" s="43">
        <v>1.1200000000000001</v>
      </c>
      <c r="I27" s="43">
        <v>11.41</v>
      </c>
      <c r="J27" s="43">
        <v>64.28</v>
      </c>
      <c r="K27" s="44">
        <v>207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25</v>
      </c>
      <c r="G28" s="43">
        <v>1.57</v>
      </c>
      <c r="H28" s="43">
        <v>0.61</v>
      </c>
      <c r="I28" s="43">
        <v>14.87</v>
      </c>
      <c r="J28" s="43">
        <v>87.92</v>
      </c>
      <c r="K28" s="44">
        <v>197</v>
      </c>
      <c r="L28" s="43"/>
    </row>
    <row r="29" spans="1:12" ht="15" x14ac:dyDescent="0.25">
      <c r="A29" s="14"/>
      <c r="B29" s="15"/>
      <c r="C29" s="11"/>
      <c r="D29" s="6" t="s">
        <v>105</v>
      </c>
      <c r="E29" s="42" t="s">
        <v>54</v>
      </c>
      <c r="F29" s="43">
        <v>125</v>
      </c>
      <c r="G29" s="43">
        <v>3.5</v>
      </c>
      <c r="H29" s="43">
        <v>3.13</v>
      </c>
      <c r="I29" s="43">
        <v>5.64</v>
      </c>
      <c r="J29" s="43">
        <v>70.64</v>
      </c>
      <c r="K29" s="44">
        <v>199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SUM(F25:F30)</f>
        <v>530</v>
      </c>
      <c r="G31" s="19">
        <f>SUM(G25:G30)</f>
        <v>18.23</v>
      </c>
      <c r="H31" s="19">
        <f>SUM(H25:H30)</f>
        <v>17.959999999999997</v>
      </c>
      <c r="I31" s="19">
        <f>SUM(I25:I30)</f>
        <v>82.68</v>
      </c>
      <c r="J31" s="19">
        <f>SUM(J25:J30)</f>
        <v>587.04</v>
      </c>
      <c r="K31" s="25"/>
      <c r="L31" s="19">
        <f>SUM(L25:L30)</f>
        <v>114.5</v>
      </c>
    </row>
    <row r="32" spans="1:12" ht="25.5" x14ac:dyDescent="0.25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42" t="s">
        <v>113</v>
      </c>
      <c r="F32" s="43">
        <v>60</v>
      </c>
      <c r="G32" s="43">
        <v>1.06</v>
      </c>
      <c r="H32" s="43">
        <v>2.62</v>
      </c>
      <c r="I32" s="43">
        <v>3.23</v>
      </c>
      <c r="J32" s="43">
        <v>49.86</v>
      </c>
      <c r="K32" s="44">
        <v>22</v>
      </c>
      <c r="L32" s="43">
        <v>171.8</v>
      </c>
    </row>
    <row r="33" spans="1:12" ht="25.5" x14ac:dyDescent="0.25">
      <c r="A33" s="14"/>
      <c r="B33" s="15"/>
      <c r="C33" s="11"/>
      <c r="D33" s="7" t="s">
        <v>27</v>
      </c>
      <c r="E33" s="42" t="s">
        <v>106</v>
      </c>
      <c r="F33" s="43">
        <v>220</v>
      </c>
      <c r="G33" s="43">
        <v>5.7</v>
      </c>
      <c r="H33" s="43">
        <v>5.05</v>
      </c>
      <c r="I33" s="43">
        <v>11.1</v>
      </c>
      <c r="J33" s="43">
        <v>132</v>
      </c>
      <c r="K33" s="44" t="s">
        <v>58</v>
      </c>
      <c r="L33" s="43"/>
    </row>
    <row r="34" spans="1:12" ht="15" x14ac:dyDescent="0.25">
      <c r="A34" s="14"/>
      <c r="B34" s="15"/>
      <c r="C34" s="11"/>
      <c r="D34" s="7" t="s">
        <v>28</v>
      </c>
      <c r="E34" s="42" t="s">
        <v>55</v>
      </c>
      <c r="F34" s="43">
        <v>90</v>
      </c>
      <c r="G34" s="43">
        <v>10.3</v>
      </c>
      <c r="H34" s="43">
        <v>11.78</v>
      </c>
      <c r="I34" s="43">
        <v>12.54</v>
      </c>
      <c r="J34" s="43">
        <v>213.95</v>
      </c>
      <c r="K34" s="44">
        <v>245</v>
      </c>
      <c r="L34" s="43"/>
    </row>
    <row r="35" spans="1:12" ht="15" x14ac:dyDescent="0.25">
      <c r="A35" s="14"/>
      <c r="B35" s="15"/>
      <c r="C35" s="11"/>
      <c r="D35" s="7" t="s">
        <v>29</v>
      </c>
      <c r="E35" s="42" t="s">
        <v>56</v>
      </c>
      <c r="F35" s="43">
        <v>150</v>
      </c>
      <c r="G35" s="43">
        <v>3.28</v>
      </c>
      <c r="H35" s="43">
        <v>7.24</v>
      </c>
      <c r="I35" s="43">
        <v>22.06</v>
      </c>
      <c r="J35" s="43">
        <v>162.91999999999999</v>
      </c>
      <c r="K35" s="44">
        <v>335</v>
      </c>
      <c r="L35" s="43"/>
    </row>
    <row r="36" spans="1:12" ht="15" x14ac:dyDescent="0.25">
      <c r="A36" s="14"/>
      <c r="B36" s="15"/>
      <c r="C36" s="11"/>
      <c r="D36" s="7" t="s">
        <v>30</v>
      </c>
      <c r="E36" s="42" t="s">
        <v>57</v>
      </c>
      <c r="F36" s="43">
        <v>180</v>
      </c>
      <c r="G36" s="43">
        <v>0.41</v>
      </c>
      <c r="H36" s="43">
        <v>0.09</v>
      </c>
      <c r="I36" s="43">
        <v>26.81</v>
      </c>
      <c r="J36" s="43">
        <v>110.43</v>
      </c>
      <c r="K36" s="44">
        <v>211</v>
      </c>
      <c r="L36" s="43"/>
    </row>
    <row r="37" spans="1:12" ht="15" x14ac:dyDescent="0.25">
      <c r="A37" s="14"/>
      <c r="B37" s="15"/>
      <c r="C37" s="11"/>
      <c r="D37" s="7" t="s">
        <v>31</v>
      </c>
      <c r="E37" s="42" t="s">
        <v>42</v>
      </c>
      <c r="F37" s="43">
        <v>20</v>
      </c>
      <c r="G37" s="43">
        <v>1.25</v>
      </c>
      <c r="H37" s="43">
        <v>0.49</v>
      </c>
      <c r="I37" s="43">
        <v>8.57</v>
      </c>
      <c r="J37" s="43">
        <v>70.33</v>
      </c>
      <c r="K37" s="44">
        <v>197</v>
      </c>
      <c r="L37" s="43"/>
    </row>
    <row r="38" spans="1:12" ht="15" x14ac:dyDescent="0.25">
      <c r="A38" s="14"/>
      <c r="B38" s="15"/>
      <c r="C38" s="11"/>
      <c r="D38" s="7" t="s">
        <v>32</v>
      </c>
      <c r="E38" s="42" t="s">
        <v>49</v>
      </c>
      <c r="F38" s="43">
        <v>40</v>
      </c>
      <c r="G38" s="43">
        <v>2.65</v>
      </c>
      <c r="H38" s="43">
        <v>0.35</v>
      </c>
      <c r="I38" s="43">
        <v>16.96</v>
      </c>
      <c r="J38" s="43">
        <v>81.58</v>
      </c>
      <c r="K38" s="44">
        <v>198</v>
      </c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760</v>
      </c>
      <c r="G41" s="19">
        <f t="shared" ref="G41" si="6">SUM(G32:G40)</f>
        <v>24.650000000000002</v>
      </c>
      <c r="H41" s="19">
        <f t="shared" ref="H41" si="7">SUM(H32:H40)</f>
        <v>27.619999999999997</v>
      </c>
      <c r="I41" s="19">
        <f t="shared" ref="I41" si="8">SUM(I32:I40)</f>
        <v>101.27000000000001</v>
      </c>
      <c r="J41" s="19">
        <f t="shared" ref="J41:L41" si="9">SUM(J32:J40)</f>
        <v>821.07000000000016</v>
      </c>
      <c r="K41" s="25"/>
      <c r="L41" s="19">
        <f t="shared" si="9"/>
        <v>171.8</v>
      </c>
    </row>
    <row r="42" spans="1:12" ht="15.75" customHeight="1" thickBot="1" x14ac:dyDescent="0.25">
      <c r="A42" s="33">
        <f>A25</f>
        <v>1</v>
      </c>
      <c r="B42" s="33">
        <f>B25</f>
        <v>2</v>
      </c>
      <c r="C42" s="57" t="s">
        <v>4</v>
      </c>
      <c r="D42" s="58"/>
      <c r="E42" s="31"/>
      <c r="F42" s="32">
        <f>F31+F41</f>
        <v>1290</v>
      </c>
      <c r="G42" s="32">
        <f t="shared" ref="G42" si="10">G31+G41</f>
        <v>42.88</v>
      </c>
      <c r="H42" s="32">
        <f t="shared" ref="H42" si="11">H31+H41</f>
        <v>45.58</v>
      </c>
      <c r="I42" s="32">
        <f t="shared" ref="I42" si="12">I31+I41</f>
        <v>183.95000000000002</v>
      </c>
      <c r="J42" s="32">
        <f t="shared" ref="J42:L42" si="13">J31+J41</f>
        <v>1408.1100000000001</v>
      </c>
      <c r="K42" s="32"/>
      <c r="L42" s="32">
        <f t="shared" si="13"/>
        <v>286.3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59</v>
      </c>
      <c r="F43" s="40">
        <v>160</v>
      </c>
      <c r="G43" s="40">
        <v>8.8000000000000007</v>
      </c>
      <c r="H43" s="40">
        <v>13.71</v>
      </c>
      <c r="I43" s="40">
        <v>37.5</v>
      </c>
      <c r="J43" s="40">
        <v>318</v>
      </c>
      <c r="K43" s="41">
        <v>210</v>
      </c>
      <c r="L43" s="40">
        <v>114.5</v>
      </c>
    </row>
    <row r="44" spans="1:12" ht="15" x14ac:dyDescent="0.25">
      <c r="A44" s="23"/>
      <c r="B44" s="15"/>
      <c r="C44" s="11"/>
      <c r="D44" s="6" t="s">
        <v>107</v>
      </c>
      <c r="E44" s="42" t="s">
        <v>60</v>
      </c>
      <c r="F44" s="43">
        <v>40</v>
      </c>
      <c r="G44" s="43">
        <v>4.58</v>
      </c>
      <c r="H44" s="43">
        <v>2.38</v>
      </c>
      <c r="I44" s="43">
        <v>0.3</v>
      </c>
      <c r="J44" s="43">
        <v>63</v>
      </c>
      <c r="K44" s="44">
        <v>213</v>
      </c>
      <c r="L44" s="43"/>
    </row>
    <row r="45" spans="1:12" ht="15" x14ac:dyDescent="0.25">
      <c r="A45" s="23"/>
      <c r="B45" s="15"/>
      <c r="C45" s="11"/>
      <c r="D45" s="7" t="s">
        <v>22</v>
      </c>
      <c r="E45" s="42" t="s">
        <v>61</v>
      </c>
      <c r="F45" s="43">
        <v>180</v>
      </c>
      <c r="G45" s="43">
        <v>3.48</v>
      </c>
      <c r="H45" s="43">
        <v>2.79</v>
      </c>
      <c r="I45" s="43">
        <v>10.08</v>
      </c>
      <c r="J45" s="43">
        <v>80.55</v>
      </c>
      <c r="K45" s="44">
        <v>206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42</v>
      </c>
      <c r="F46" s="43">
        <v>25</v>
      </c>
      <c r="G46" s="43">
        <v>1.57</v>
      </c>
      <c r="H46" s="43">
        <v>0.61</v>
      </c>
      <c r="I46" s="43">
        <v>14.87</v>
      </c>
      <c r="J46" s="43">
        <v>87.92</v>
      </c>
      <c r="K46" s="44">
        <v>197</v>
      </c>
      <c r="L46" s="43"/>
    </row>
    <row r="47" spans="1:12" ht="15" x14ac:dyDescent="0.25">
      <c r="A47" s="23"/>
      <c r="B47" s="15"/>
      <c r="C47" s="11"/>
      <c r="D47" s="7" t="s">
        <v>24</v>
      </c>
      <c r="E47" s="42" t="s">
        <v>43</v>
      </c>
      <c r="F47" s="43">
        <v>100</v>
      </c>
      <c r="G47" s="43">
        <v>0.8</v>
      </c>
      <c r="H47" s="43">
        <v>0.2</v>
      </c>
      <c r="I47" s="43">
        <v>7.5</v>
      </c>
      <c r="J47" s="43">
        <v>38</v>
      </c>
      <c r="K47" s="44">
        <v>201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505</v>
      </c>
      <c r="G50" s="19">
        <f t="shared" ref="G50" si="14">SUM(G43:G49)</f>
        <v>19.23</v>
      </c>
      <c r="H50" s="19">
        <f t="shared" ref="H50" si="15">SUM(H43:H49)</f>
        <v>19.689999999999998</v>
      </c>
      <c r="I50" s="19">
        <f t="shared" ref="I50" si="16">SUM(I43:I49)</f>
        <v>70.25</v>
      </c>
      <c r="J50" s="19">
        <f t="shared" ref="J50:L50" si="17">SUM(J43:J49)</f>
        <v>587.47</v>
      </c>
      <c r="K50" s="25"/>
      <c r="L50" s="19">
        <f t="shared" si="17"/>
        <v>114.5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 t="s">
        <v>83</v>
      </c>
      <c r="F51" s="43">
        <v>60</v>
      </c>
      <c r="G51" s="43">
        <v>0.48</v>
      </c>
      <c r="H51" s="43">
        <v>0.06</v>
      </c>
      <c r="I51" s="43">
        <v>1.02</v>
      </c>
      <c r="J51" s="43">
        <v>7.8</v>
      </c>
      <c r="K51" s="44" t="s">
        <v>65</v>
      </c>
      <c r="L51" s="43">
        <v>171.8</v>
      </c>
    </row>
    <row r="52" spans="1:12" ht="15" x14ac:dyDescent="0.25">
      <c r="A52" s="23"/>
      <c r="B52" s="15"/>
      <c r="C52" s="11"/>
      <c r="D52" s="7" t="s">
        <v>27</v>
      </c>
      <c r="E52" s="42" t="s">
        <v>62</v>
      </c>
      <c r="F52" s="43">
        <v>220</v>
      </c>
      <c r="G52" s="43">
        <v>5.5</v>
      </c>
      <c r="H52" s="43">
        <v>6.1</v>
      </c>
      <c r="I52" s="43">
        <v>12.3</v>
      </c>
      <c r="J52" s="43">
        <v>174</v>
      </c>
      <c r="K52" s="44" t="s">
        <v>66</v>
      </c>
      <c r="L52" s="43"/>
    </row>
    <row r="53" spans="1:12" ht="15" x14ac:dyDescent="0.25">
      <c r="A53" s="23"/>
      <c r="B53" s="15"/>
      <c r="C53" s="11"/>
      <c r="D53" s="7" t="s">
        <v>28</v>
      </c>
      <c r="E53" s="42" t="s">
        <v>63</v>
      </c>
      <c r="F53" s="43">
        <v>240</v>
      </c>
      <c r="G53" s="43">
        <v>15.37</v>
      </c>
      <c r="H53" s="43">
        <v>19.329999999999998</v>
      </c>
      <c r="I53" s="43">
        <v>51.74</v>
      </c>
      <c r="J53" s="43">
        <v>401.12</v>
      </c>
      <c r="K53" s="44">
        <v>111</v>
      </c>
      <c r="L53" s="43"/>
    </row>
    <row r="54" spans="1:12" ht="15" x14ac:dyDescent="0.25">
      <c r="A54" s="23"/>
      <c r="B54" s="15"/>
      <c r="C54" s="11"/>
      <c r="D54" s="7" t="s">
        <v>30</v>
      </c>
      <c r="E54" s="42" t="s">
        <v>64</v>
      </c>
      <c r="F54" s="43">
        <v>180</v>
      </c>
      <c r="G54" s="43">
        <v>0.28999999999999998</v>
      </c>
      <c r="H54" s="43">
        <v>0.13</v>
      </c>
      <c r="I54" s="43">
        <v>19</v>
      </c>
      <c r="J54" s="43">
        <v>79.47</v>
      </c>
      <c r="K54" s="44">
        <v>212</v>
      </c>
      <c r="L54" s="43"/>
    </row>
    <row r="55" spans="1:12" ht="15" x14ac:dyDescent="0.25">
      <c r="A55" s="23"/>
      <c r="B55" s="15"/>
      <c r="C55" s="11"/>
      <c r="D55" s="7" t="s">
        <v>31</v>
      </c>
      <c r="E55" s="42" t="s">
        <v>42</v>
      </c>
      <c r="F55" s="43">
        <v>20</v>
      </c>
      <c r="G55" s="43">
        <v>1.25</v>
      </c>
      <c r="H55" s="43">
        <v>0.49</v>
      </c>
      <c r="I55" s="43">
        <v>8.57</v>
      </c>
      <c r="J55" s="43">
        <v>70.33</v>
      </c>
      <c r="K55" s="44">
        <v>197</v>
      </c>
      <c r="L55" s="43"/>
    </row>
    <row r="56" spans="1:12" ht="15" x14ac:dyDescent="0.25">
      <c r="A56" s="23"/>
      <c r="B56" s="15"/>
      <c r="C56" s="11"/>
      <c r="D56" s="7" t="s">
        <v>32</v>
      </c>
      <c r="E56" s="42" t="s">
        <v>49</v>
      </c>
      <c r="F56" s="43">
        <v>40</v>
      </c>
      <c r="G56" s="43">
        <v>2.65</v>
      </c>
      <c r="H56" s="43">
        <v>0.35</v>
      </c>
      <c r="I56" s="43">
        <v>16.96</v>
      </c>
      <c r="J56" s="43">
        <v>81.58</v>
      </c>
      <c r="K56" s="44">
        <v>198</v>
      </c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SUM(F51:F58)</f>
        <v>760</v>
      </c>
      <c r="G59" s="19">
        <f>SUM(G51:G58)</f>
        <v>25.54</v>
      </c>
      <c r="H59" s="19">
        <f>SUM(H51:H58)</f>
        <v>26.459999999999997</v>
      </c>
      <c r="I59" s="19">
        <f>SUM(I51:I58)</f>
        <v>109.59</v>
      </c>
      <c r="J59" s="19">
        <f>SUM(J51:J58)</f>
        <v>814.30000000000018</v>
      </c>
      <c r="K59" s="25"/>
      <c r="L59" s="19">
        <f>SUM(L51:L58)</f>
        <v>171.8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57" t="s">
        <v>4</v>
      </c>
      <c r="D60" s="58"/>
      <c r="E60" s="31"/>
      <c r="F60" s="32">
        <f>F50+F59</f>
        <v>1265</v>
      </c>
      <c r="G60" s="32">
        <f>G50+G59</f>
        <v>44.769999999999996</v>
      </c>
      <c r="H60" s="32">
        <f>H50+H59</f>
        <v>46.149999999999991</v>
      </c>
      <c r="I60" s="32">
        <f>I50+I59</f>
        <v>179.84</v>
      </c>
      <c r="J60" s="32">
        <f>J50+J59</f>
        <v>1401.7700000000002</v>
      </c>
      <c r="K60" s="32"/>
      <c r="L60" s="32">
        <f>L50+L59</f>
        <v>286.3</v>
      </c>
    </row>
    <row r="61" spans="1:12" ht="38.2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67</v>
      </c>
      <c r="F61" s="40">
        <v>160</v>
      </c>
      <c r="G61" s="40">
        <v>5.0999999999999996</v>
      </c>
      <c r="H61" s="40">
        <v>8.56</v>
      </c>
      <c r="I61" s="40">
        <v>25.4</v>
      </c>
      <c r="J61" s="40">
        <v>225</v>
      </c>
      <c r="K61" s="41">
        <v>190</v>
      </c>
      <c r="L61" s="40">
        <v>114.5</v>
      </c>
    </row>
    <row r="62" spans="1:12" ht="15" x14ac:dyDescent="0.25">
      <c r="A62" s="23"/>
      <c r="B62" s="15"/>
      <c r="C62" s="11"/>
      <c r="D62" s="6" t="s">
        <v>107</v>
      </c>
      <c r="E62" s="42" t="s">
        <v>68</v>
      </c>
      <c r="F62" s="43">
        <v>40</v>
      </c>
      <c r="G62" s="43">
        <v>7.33</v>
      </c>
      <c r="H62" s="43">
        <v>5.2</v>
      </c>
      <c r="I62" s="43">
        <v>7.2</v>
      </c>
      <c r="J62" s="43">
        <v>102.5</v>
      </c>
      <c r="K62" s="44">
        <v>224</v>
      </c>
      <c r="L62" s="43"/>
    </row>
    <row r="63" spans="1:12" ht="15" x14ac:dyDescent="0.25">
      <c r="A63" s="23"/>
      <c r="B63" s="15"/>
      <c r="C63" s="11"/>
      <c r="D63" s="7" t="s">
        <v>22</v>
      </c>
      <c r="E63" s="42" t="s">
        <v>69</v>
      </c>
      <c r="F63" s="43">
        <v>180</v>
      </c>
      <c r="G63" s="43">
        <v>0.2</v>
      </c>
      <c r="H63" s="43">
        <v>0</v>
      </c>
      <c r="I63" s="43">
        <v>14.7</v>
      </c>
      <c r="J63" s="43">
        <v>58.3</v>
      </c>
      <c r="K63" s="44">
        <v>209</v>
      </c>
      <c r="L63" s="43"/>
    </row>
    <row r="64" spans="1:12" ht="15" x14ac:dyDescent="0.25">
      <c r="A64" s="23"/>
      <c r="B64" s="15"/>
      <c r="C64" s="11"/>
      <c r="D64" s="7" t="s">
        <v>23</v>
      </c>
      <c r="E64" s="42" t="s">
        <v>42</v>
      </c>
      <c r="F64" s="43">
        <v>25</v>
      </c>
      <c r="G64" s="43">
        <v>1.57</v>
      </c>
      <c r="H64" s="43">
        <v>0.61</v>
      </c>
      <c r="I64" s="43">
        <v>14.87</v>
      </c>
      <c r="J64" s="43">
        <v>87.92</v>
      </c>
      <c r="K64" s="44">
        <v>197</v>
      </c>
      <c r="L64" s="43"/>
    </row>
    <row r="65" spans="1:12" ht="15" x14ac:dyDescent="0.25">
      <c r="A65" s="23"/>
      <c r="B65" s="15"/>
      <c r="C65" s="11"/>
      <c r="D65" s="6" t="s">
        <v>105</v>
      </c>
      <c r="E65" s="42" t="s">
        <v>54</v>
      </c>
      <c r="F65" s="43">
        <v>125</v>
      </c>
      <c r="G65" s="43">
        <v>3.5</v>
      </c>
      <c r="H65" s="43">
        <v>3.13</v>
      </c>
      <c r="I65" s="43">
        <v>5.64</v>
      </c>
      <c r="J65" s="43">
        <v>70.64</v>
      </c>
      <c r="K65" s="44">
        <v>199</v>
      </c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530</v>
      </c>
      <c r="G67" s="19">
        <f>SUM(G61:G66)</f>
        <v>17.7</v>
      </c>
      <c r="H67" s="19">
        <f>SUM(H61:H66)</f>
        <v>17.5</v>
      </c>
      <c r="I67" s="19">
        <f>SUM(I61:I66)</f>
        <v>67.809999999999988</v>
      </c>
      <c r="J67" s="19">
        <f>SUM(J61:J66)</f>
        <v>544.36</v>
      </c>
      <c r="K67" s="25"/>
      <c r="L67" s="19">
        <f>SUM(L61:L66)</f>
        <v>114.5</v>
      </c>
    </row>
    <row r="68" spans="1:12" ht="25.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2" t="s">
        <v>108</v>
      </c>
      <c r="F68" s="43">
        <v>60</v>
      </c>
      <c r="G68" s="43">
        <v>1.05</v>
      </c>
      <c r="H68" s="43">
        <v>6.06</v>
      </c>
      <c r="I68" s="43">
        <v>3.27</v>
      </c>
      <c r="J68" s="43">
        <v>61.39</v>
      </c>
      <c r="K68" s="44">
        <v>112</v>
      </c>
      <c r="L68" s="43">
        <v>171.8</v>
      </c>
    </row>
    <row r="69" spans="1:12" ht="15" x14ac:dyDescent="0.25">
      <c r="A69" s="23"/>
      <c r="B69" s="15"/>
      <c r="C69" s="11"/>
      <c r="D69" s="7" t="s">
        <v>27</v>
      </c>
      <c r="E69" s="42" t="s">
        <v>70</v>
      </c>
      <c r="F69" s="43">
        <v>220</v>
      </c>
      <c r="G69" s="43">
        <v>4.87</v>
      </c>
      <c r="H69" s="43">
        <v>2.8</v>
      </c>
      <c r="I69" s="43">
        <v>20.399999999999999</v>
      </c>
      <c r="J69" s="43">
        <v>128</v>
      </c>
      <c r="K69" s="44" t="s">
        <v>71</v>
      </c>
      <c r="L69" s="43"/>
    </row>
    <row r="70" spans="1:12" ht="15" x14ac:dyDescent="0.25">
      <c r="A70" s="23"/>
      <c r="B70" s="15"/>
      <c r="C70" s="11"/>
      <c r="D70" s="7" t="s">
        <v>28</v>
      </c>
      <c r="E70" s="42" t="s">
        <v>114</v>
      </c>
      <c r="F70" s="43">
        <v>240</v>
      </c>
      <c r="G70" s="43">
        <v>11.9</v>
      </c>
      <c r="H70" s="43">
        <v>13.5</v>
      </c>
      <c r="I70" s="43">
        <v>25.17</v>
      </c>
      <c r="J70" s="43">
        <v>342.1</v>
      </c>
      <c r="K70" s="44">
        <v>309</v>
      </c>
      <c r="L70" s="43"/>
    </row>
    <row r="71" spans="1:12" ht="15" x14ac:dyDescent="0.25">
      <c r="A71" s="23"/>
      <c r="B71" s="15"/>
      <c r="C71" s="11"/>
      <c r="D71" s="7" t="s">
        <v>30</v>
      </c>
      <c r="E71" s="42" t="s">
        <v>48</v>
      </c>
      <c r="F71" s="43">
        <v>180</v>
      </c>
      <c r="G71" s="43">
        <v>0.9</v>
      </c>
      <c r="H71" s="43">
        <v>0.18</v>
      </c>
      <c r="I71" s="43">
        <v>18.18</v>
      </c>
      <c r="J71" s="43">
        <v>77.400000000000006</v>
      </c>
      <c r="K71" s="44">
        <v>442</v>
      </c>
      <c r="L71" s="43"/>
    </row>
    <row r="72" spans="1:12" ht="15" x14ac:dyDescent="0.25">
      <c r="A72" s="23"/>
      <c r="B72" s="15"/>
      <c r="C72" s="11"/>
      <c r="D72" s="7" t="s">
        <v>31</v>
      </c>
      <c r="E72" s="42" t="s">
        <v>42</v>
      </c>
      <c r="F72" s="43">
        <v>60</v>
      </c>
      <c r="G72" s="43">
        <v>3.75</v>
      </c>
      <c r="H72" s="43">
        <v>1.45</v>
      </c>
      <c r="I72" s="43">
        <v>25.7</v>
      </c>
      <c r="J72" s="43">
        <v>131</v>
      </c>
      <c r="K72" s="44">
        <v>197</v>
      </c>
      <c r="L72" s="43"/>
    </row>
    <row r="73" spans="1:12" ht="15" x14ac:dyDescent="0.25">
      <c r="A73" s="23"/>
      <c r="B73" s="15"/>
      <c r="C73" s="11"/>
      <c r="D73" s="7" t="s">
        <v>32</v>
      </c>
      <c r="E73" s="42" t="s">
        <v>49</v>
      </c>
      <c r="F73" s="43">
        <v>40</v>
      </c>
      <c r="G73" s="43">
        <v>2.65</v>
      </c>
      <c r="H73" s="43">
        <v>0.35</v>
      </c>
      <c r="I73" s="43">
        <v>16.96</v>
      </c>
      <c r="J73" s="43">
        <v>81.58</v>
      </c>
      <c r="K73" s="44">
        <v>198</v>
      </c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SUM(F68:F75)</f>
        <v>800</v>
      </c>
      <c r="G76" s="19">
        <f>SUM(G68:G75)</f>
        <v>25.119999999999997</v>
      </c>
      <c r="H76" s="19">
        <f>SUM(H68:H75)</f>
        <v>24.34</v>
      </c>
      <c r="I76" s="19">
        <f>SUM(I68:I75)</f>
        <v>109.68</v>
      </c>
      <c r="J76" s="19">
        <f>SUM(J68:J75)</f>
        <v>821.47</v>
      </c>
      <c r="K76" s="25"/>
      <c r="L76" s="19">
        <f>SUM(L68:L75)</f>
        <v>171.8</v>
      </c>
    </row>
    <row r="77" spans="1:12" ht="15.75" customHeight="1" thickBot="1" x14ac:dyDescent="0.25">
      <c r="A77" s="29">
        <f>A61</f>
        <v>1</v>
      </c>
      <c r="B77" s="30">
        <f>B61</f>
        <v>4</v>
      </c>
      <c r="C77" s="57" t="s">
        <v>4</v>
      </c>
      <c r="D77" s="58"/>
      <c r="E77" s="31"/>
      <c r="F77" s="32">
        <f>F67+F76</f>
        <v>1330</v>
      </c>
      <c r="G77" s="32">
        <f>G67+G76</f>
        <v>42.819999999999993</v>
      </c>
      <c r="H77" s="32">
        <f>H67+H76</f>
        <v>41.84</v>
      </c>
      <c r="I77" s="32">
        <f>I67+I76</f>
        <v>177.49</v>
      </c>
      <c r="J77" s="32">
        <f>J67+J76</f>
        <v>1365.83</v>
      </c>
      <c r="K77" s="32"/>
      <c r="L77" s="32">
        <f>L67+L76</f>
        <v>286.3</v>
      </c>
    </row>
    <row r="78" spans="1:12" ht="15" x14ac:dyDescent="0.25">
      <c r="A78" s="20">
        <v>1</v>
      </c>
      <c r="B78" s="21">
        <v>5</v>
      </c>
      <c r="C78" s="22" t="s">
        <v>20</v>
      </c>
      <c r="D78" s="5" t="s">
        <v>21</v>
      </c>
      <c r="E78" s="39" t="s">
        <v>72</v>
      </c>
      <c r="F78" s="40">
        <v>160</v>
      </c>
      <c r="G78" s="40">
        <v>4.93</v>
      </c>
      <c r="H78" s="40">
        <v>6.53</v>
      </c>
      <c r="I78" s="40">
        <v>23.85</v>
      </c>
      <c r="J78" s="40">
        <v>265</v>
      </c>
      <c r="K78" s="41">
        <v>215</v>
      </c>
      <c r="L78" s="40">
        <v>114.5</v>
      </c>
    </row>
    <row r="79" spans="1:12" ht="15" x14ac:dyDescent="0.25">
      <c r="A79" s="23"/>
      <c r="B79" s="15"/>
      <c r="C79" s="11"/>
      <c r="D79" s="6" t="s">
        <v>104</v>
      </c>
      <c r="E79" s="42" t="s">
        <v>40</v>
      </c>
      <c r="F79" s="43">
        <v>40</v>
      </c>
      <c r="G79" s="43">
        <v>8.6999999999999993</v>
      </c>
      <c r="H79" s="43">
        <v>8.4</v>
      </c>
      <c r="I79" s="43">
        <v>14.58</v>
      </c>
      <c r="J79" s="43">
        <v>117</v>
      </c>
      <c r="K79" s="44">
        <v>3</v>
      </c>
      <c r="L79" s="43"/>
    </row>
    <row r="80" spans="1:12" ht="15" x14ac:dyDescent="0.25">
      <c r="A80" s="23"/>
      <c r="B80" s="15"/>
      <c r="C80" s="11"/>
      <c r="D80" s="7" t="s">
        <v>22</v>
      </c>
      <c r="E80" s="42" t="s">
        <v>53</v>
      </c>
      <c r="F80" s="43">
        <v>180</v>
      </c>
      <c r="G80" s="43">
        <v>2.04</v>
      </c>
      <c r="H80" s="43">
        <v>1.1200000000000001</v>
      </c>
      <c r="I80" s="43">
        <v>11.41</v>
      </c>
      <c r="J80" s="43">
        <v>64.28</v>
      </c>
      <c r="K80" s="44">
        <v>207</v>
      </c>
      <c r="L80" s="43"/>
    </row>
    <row r="81" spans="1:12" ht="15" x14ac:dyDescent="0.25">
      <c r="A81" s="23"/>
      <c r="B81" s="15"/>
      <c r="C81" s="11"/>
      <c r="D81" s="7" t="s">
        <v>23</v>
      </c>
      <c r="E81" s="42" t="s">
        <v>42</v>
      </c>
      <c r="F81" s="43">
        <v>25</v>
      </c>
      <c r="G81" s="43">
        <v>1.57</v>
      </c>
      <c r="H81" s="43">
        <v>0.61</v>
      </c>
      <c r="I81" s="43">
        <v>14.87</v>
      </c>
      <c r="J81" s="43">
        <v>87.92</v>
      </c>
      <c r="K81" s="44">
        <v>197</v>
      </c>
      <c r="L81" s="43"/>
    </row>
    <row r="82" spans="1:12" ht="15" x14ac:dyDescent="0.25">
      <c r="A82" s="23"/>
      <c r="B82" s="15"/>
      <c r="C82" s="11"/>
      <c r="D82" s="7" t="s">
        <v>24</v>
      </c>
      <c r="E82" s="42" t="s">
        <v>43</v>
      </c>
      <c r="F82" s="43">
        <v>100</v>
      </c>
      <c r="G82" s="43">
        <v>0</v>
      </c>
      <c r="H82" s="43">
        <v>0.3</v>
      </c>
      <c r="I82" s="43">
        <v>10.3</v>
      </c>
      <c r="J82" s="43">
        <v>47</v>
      </c>
      <c r="K82" s="44">
        <v>203</v>
      </c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SUM(F78:F84)</f>
        <v>505</v>
      </c>
      <c r="G85" s="19">
        <f t="shared" ref="G85" si="18">SUM(G78:G84)</f>
        <v>17.239999999999998</v>
      </c>
      <c r="H85" s="19">
        <f t="shared" ref="H85" si="19">SUM(H78:H84)</f>
        <v>16.96</v>
      </c>
      <c r="I85" s="19">
        <f t="shared" ref="I85" si="20">SUM(I78:I84)</f>
        <v>75.010000000000005</v>
      </c>
      <c r="J85" s="19">
        <f t="shared" ref="J85:L85" si="21">SUM(J78:J84)</f>
        <v>581.19999999999993</v>
      </c>
      <c r="K85" s="25"/>
      <c r="L85" s="19">
        <f t="shared" si="21"/>
        <v>114.5</v>
      </c>
    </row>
    <row r="86" spans="1:12" ht="15" x14ac:dyDescent="0.2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2" t="s">
        <v>73</v>
      </c>
      <c r="F86" s="43">
        <v>60</v>
      </c>
      <c r="G86" s="43">
        <v>0.86</v>
      </c>
      <c r="H86" s="43">
        <v>5.05</v>
      </c>
      <c r="I86" s="43">
        <v>6.02</v>
      </c>
      <c r="J86" s="43">
        <v>68.89</v>
      </c>
      <c r="K86" s="44">
        <v>52</v>
      </c>
      <c r="L86" s="43">
        <v>171.8</v>
      </c>
    </row>
    <row r="87" spans="1:12" ht="15" x14ac:dyDescent="0.25">
      <c r="A87" s="23"/>
      <c r="B87" s="15"/>
      <c r="C87" s="11"/>
      <c r="D87" s="7" t="s">
        <v>27</v>
      </c>
      <c r="E87" s="42" t="s">
        <v>74</v>
      </c>
      <c r="F87" s="43">
        <v>220</v>
      </c>
      <c r="G87" s="43">
        <v>2.7</v>
      </c>
      <c r="H87" s="43">
        <v>5.5</v>
      </c>
      <c r="I87" s="43">
        <v>14.1</v>
      </c>
      <c r="J87" s="43">
        <v>115.9</v>
      </c>
      <c r="K87" s="44" t="s">
        <v>78</v>
      </c>
      <c r="L87" s="43"/>
    </row>
    <row r="88" spans="1:12" ht="15" x14ac:dyDescent="0.25">
      <c r="A88" s="23"/>
      <c r="B88" s="15"/>
      <c r="C88" s="11"/>
      <c r="D88" s="7" t="s">
        <v>28</v>
      </c>
      <c r="E88" s="42" t="s">
        <v>75</v>
      </c>
      <c r="F88" s="43">
        <v>100</v>
      </c>
      <c r="G88" s="43">
        <v>12.34</v>
      </c>
      <c r="H88" s="43">
        <v>11.4</v>
      </c>
      <c r="I88" s="43">
        <v>8.1</v>
      </c>
      <c r="J88" s="43">
        <v>163</v>
      </c>
      <c r="K88" s="44">
        <v>261</v>
      </c>
      <c r="L88" s="43"/>
    </row>
    <row r="89" spans="1:12" ht="15" x14ac:dyDescent="0.25">
      <c r="A89" s="23"/>
      <c r="B89" s="15"/>
      <c r="C89" s="11"/>
      <c r="D89" s="7" t="s">
        <v>29</v>
      </c>
      <c r="E89" s="42" t="s">
        <v>76</v>
      </c>
      <c r="F89" s="43">
        <v>150</v>
      </c>
      <c r="G89" s="43">
        <v>5.64</v>
      </c>
      <c r="H89" s="43">
        <v>4.79</v>
      </c>
      <c r="I89" s="43">
        <v>33.700000000000003</v>
      </c>
      <c r="J89" s="43">
        <v>205.6</v>
      </c>
      <c r="K89" s="44">
        <v>331</v>
      </c>
      <c r="L89" s="43"/>
    </row>
    <row r="90" spans="1:12" ht="15" x14ac:dyDescent="0.25">
      <c r="A90" s="23"/>
      <c r="B90" s="15"/>
      <c r="C90" s="11"/>
      <c r="D90" s="7" t="s">
        <v>30</v>
      </c>
      <c r="E90" s="42" t="s">
        <v>77</v>
      </c>
      <c r="F90" s="43">
        <v>180</v>
      </c>
      <c r="G90" s="43">
        <v>0.94</v>
      </c>
      <c r="H90" s="43">
        <v>0.05</v>
      </c>
      <c r="I90" s="43">
        <v>27.78</v>
      </c>
      <c r="J90" s="43">
        <v>116.17</v>
      </c>
      <c r="K90" s="44">
        <v>216</v>
      </c>
      <c r="L90" s="43"/>
    </row>
    <row r="91" spans="1:12" ht="15" x14ac:dyDescent="0.25">
      <c r="A91" s="23"/>
      <c r="B91" s="15"/>
      <c r="C91" s="11"/>
      <c r="D91" s="7" t="s">
        <v>31</v>
      </c>
      <c r="E91" s="42" t="s">
        <v>42</v>
      </c>
      <c r="F91" s="43">
        <v>20</v>
      </c>
      <c r="G91" s="43">
        <v>1.25</v>
      </c>
      <c r="H91" s="43">
        <v>0.49</v>
      </c>
      <c r="I91" s="43">
        <v>8.57</v>
      </c>
      <c r="J91" s="43">
        <v>70.33</v>
      </c>
      <c r="K91" s="44">
        <v>197</v>
      </c>
      <c r="L91" s="43"/>
    </row>
    <row r="92" spans="1:12" ht="15" x14ac:dyDescent="0.25">
      <c r="A92" s="23"/>
      <c r="B92" s="15"/>
      <c r="C92" s="11"/>
      <c r="D92" s="7" t="s">
        <v>32</v>
      </c>
      <c r="E92" s="42" t="s">
        <v>49</v>
      </c>
      <c r="F92" s="43">
        <v>40</v>
      </c>
      <c r="G92" s="43">
        <v>2.65</v>
      </c>
      <c r="H92" s="43">
        <v>0.35</v>
      </c>
      <c r="I92" s="43">
        <v>16.96</v>
      </c>
      <c r="J92" s="43">
        <v>81.58</v>
      </c>
      <c r="K92" s="44">
        <v>198</v>
      </c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770</v>
      </c>
      <c r="G95" s="19">
        <f t="shared" ref="G95" si="22">SUM(G86:G94)</f>
        <v>26.38</v>
      </c>
      <c r="H95" s="19">
        <f t="shared" ref="H95" si="23">SUM(H86:H94)</f>
        <v>27.630000000000003</v>
      </c>
      <c r="I95" s="19">
        <f t="shared" ref="I95" si="24">SUM(I86:I94)</f>
        <v>115.23000000000002</v>
      </c>
      <c r="J95" s="19">
        <f t="shared" ref="J95:L95" si="25">SUM(J86:J94)</f>
        <v>821.47</v>
      </c>
      <c r="K95" s="25"/>
      <c r="L95" s="19">
        <f t="shared" si="25"/>
        <v>171.8</v>
      </c>
    </row>
    <row r="96" spans="1:12" ht="15.75" customHeight="1" thickBot="1" x14ac:dyDescent="0.25">
      <c r="A96" s="29">
        <f>A78</f>
        <v>1</v>
      </c>
      <c r="B96" s="30">
        <f>B78</f>
        <v>5</v>
      </c>
      <c r="C96" s="57" t="s">
        <v>4</v>
      </c>
      <c r="D96" s="58"/>
      <c r="E96" s="31"/>
      <c r="F96" s="32">
        <f>F85+F95</f>
        <v>1275</v>
      </c>
      <c r="G96" s="32">
        <f t="shared" ref="G96" si="26">G85+G95</f>
        <v>43.62</v>
      </c>
      <c r="H96" s="32">
        <f t="shared" ref="H96" si="27">H85+H95</f>
        <v>44.59</v>
      </c>
      <c r="I96" s="32">
        <f t="shared" ref="I96" si="28">I85+I95</f>
        <v>190.24</v>
      </c>
      <c r="J96" s="32">
        <f t="shared" ref="J96:L96" si="29">J85+J95</f>
        <v>1402.67</v>
      </c>
      <c r="K96" s="32"/>
      <c r="L96" s="32">
        <f t="shared" si="29"/>
        <v>286.3</v>
      </c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79</v>
      </c>
      <c r="F97" s="40">
        <v>160</v>
      </c>
      <c r="G97" s="40">
        <v>1.98</v>
      </c>
      <c r="H97" s="40">
        <v>4.5999999999999996</v>
      </c>
      <c r="I97" s="40">
        <v>24.5</v>
      </c>
      <c r="J97" s="40">
        <v>225</v>
      </c>
      <c r="K97" s="41">
        <v>189</v>
      </c>
      <c r="L97" s="40">
        <v>114.5</v>
      </c>
    </row>
    <row r="98" spans="1:12" ht="15" x14ac:dyDescent="0.25">
      <c r="A98" s="23"/>
      <c r="B98" s="15"/>
      <c r="C98" s="11"/>
      <c r="D98" s="6" t="s">
        <v>104</v>
      </c>
      <c r="E98" s="42" t="s">
        <v>40</v>
      </c>
      <c r="F98" s="43">
        <v>40</v>
      </c>
      <c r="G98" s="43">
        <v>8.6999999999999993</v>
      </c>
      <c r="H98" s="43">
        <v>8.4</v>
      </c>
      <c r="I98" s="43">
        <v>14.58</v>
      </c>
      <c r="J98" s="43">
        <v>117</v>
      </c>
      <c r="K98" s="44">
        <v>3</v>
      </c>
      <c r="L98" s="43"/>
    </row>
    <row r="99" spans="1:12" ht="15" x14ac:dyDescent="0.25">
      <c r="A99" s="23"/>
      <c r="B99" s="15"/>
      <c r="C99" s="11"/>
      <c r="D99" s="7" t="s">
        <v>22</v>
      </c>
      <c r="E99" s="42" t="s">
        <v>61</v>
      </c>
      <c r="F99" s="43">
        <v>180</v>
      </c>
      <c r="G99" s="43">
        <v>3.48</v>
      </c>
      <c r="H99" s="43">
        <v>2.79</v>
      </c>
      <c r="I99" s="43">
        <v>10.08</v>
      </c>
      <c r="J99" s="43">
        <v>80.55</v>
      </c>
      <c r="K99" s="44">
        <v>206</v>
      </c>
      <c r="L99" s="43"/>
    </row>
    <row r="100" spans="1:12" ht="15" x14ac:dyDescent="0.25">
      <c r="A100" s="23"/>
      <c r="B100" s="15"/>
      <c r="C100" s="11"/>
      <c r="D100" s="7" t="s">
        <v>23</v>
      </c>
      <c r="E100" s="42" t="s">
        <v>42</v>
      </c>
      <c r="F100" s="43">
        <v>25</v>
      </c>
      <c r="G100" s="43">
        <v>1.57</v>
      </c>
      <c r="H100" s="43">
        <v>0.61</v>
      </c>
      <c r="I100" s="43">
        <v>14.87</v>
      </c>
      <c r="J100" s="43">
        <v>87.92</v>
      </c>
      <c r="K100" s="44">
        <v>197</v>
      </c>
      <c r="L100" s="43"/>
    </row>
    <row r="101" spans="1:12" ht="15" x14ac:dyDescent="0.25">
      <c r="A101" s="23"/>
      <c r="B101" s="15"/>
      <c r="C101" s="11"/>
      <c r="D101" s="6" t="s">
        <v>105</v>
      </c>
      <c r="E101" s="42" t="s">
        <v>54</v>
      </c>
      <c r="F101" s="43">
        <v>125</v>
      </c>
      <c r="G101" s="43">
        <v>3.5</v>
      </c>
      <c r="H101" s="43">
        <v>3.13</v>
      </c>
      <c r="I101" s="43">
        <v>5.64</v>
      </c>
      <c r="J101" s="43">
        <v>70.64</v>
      </c>
      <c r="K101" s="44">
        <v>199</v>
      </c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33</v>
      </c>
      <c r="E103" s="9"/>
      <c r="F103" s="19">
        <f>SUM(F97:F102)</f>
        <v>530</v>
      </c>
      <c r="G103" s="19">
        <f>SUM(G97:G102)</f>
        <v>19.23</v>
      </c>
      <c r="H103" s="19">
        <f>SUM(H97:H102)</f>
        <v>19.529999999999998</v>
      </c>
      <c r="I103" s="19">
        <f>SUM(I97:I102)</f>
        <v>69.67</v>
      </c>
      <c r="J103" s="19">
        <f>SUM(J97:J102)</f>
        <v>581.11</v>
      </c>
      <c r="K103" s="25"/>
      <c r="L103" s="19">
        <f>SUM(L97:L102)</f>
        <v>114.5</v>
      </c>
    </row>
    <row r="104" spans="1:12" ht="15" x14ac:dyDescent="0.25">
      <c r="A104" s="26">
        <f>A97</f>
        <v>2</v>
      </c>
      <c r="B104" s="13">
        <f>B97</f>
        <v>1</v>
      </c>
      <c r="C104" s="10" t="s">
        <v>25</v>
      </c>
      <c r="D104" s="7" t="s">
        <v>26</v>
      </c>
      <c r="E104" s="42" t="s">
        <v>44</v>
      </c>
      <c r="F104" s="43">
        <v>60</v>
      </c>
      <c r="G104" s="43">
        <v>0.64</v>
      </c>
      <c r="H104" s="43">
        <v>2.06</v>
      </c>
      <c r="I104" s="43">
        <v>3.96</v>
      </c>
      <c r="J104" s="43">
        <v>45.64</v>
      </c>
      <c r="K104" s="44">
        <v>40</v>
      </c>
      <c r="L104" s="43">
        <v>171.8</v>
      </c>
    </row>
    <row r="105" spans="1:12" ht="15" x14ac:dyDescent="0.25">
      <c r="A105" s="23"/>
      <c r="B105" s="15"/>
      <c r="C105" s="11"/>
      <c r="D105" s="7" t="s">
        <v>27</v>
      </c>
      <c r="E105" s="42" t="s">
        <v>70</v>
      </c>
      <c r="F105" s="43">
        <v>220</v>
      </c>
      <c r="G105" s="43">
        <v>4.87</v>
      </c>
      <c r="H105" s="43">
        <v>2.8</v>
      </c>
      <c r="I105" s="43">
        <v>20.399999999999999</v>
      </c>
      <c r="J105" s="43">
        <v>128</v>
      </c>
      <c r="K105" s="44" t="s">
        <v>71</v>
      </c>
      <c r="L105" s="43"/>
    </row>
    <row r="106" spans="1:12" ht="15" x14ac:dyDescent="0.25">
      <c r="A106" s="23"/>
      <c r="B106" s="15"/>
      <c r="C106" s="11"/>
      <c r="D106" s="7" t="s">
        <v>28</v>
      </c>
      <c r="E106" s="42" t="s">
        <v>80</v>
      </c>
      <c r="F106" s="43">
        <v>90</v>
      </c>
      <c r="G106" s="43">
        <v>13.98</v>
      </c>
      <c r="H106" s="43">
        <v>12</v>
      </c>
      <c r="I106" s="43">
        <v>12.73</v>
      </c>
      <c r="J106" s="43">
        <v>264.06</v>
      </c>
      <c r="K106" s="44">
        <v>273</v>
      </c>
      <c r="L106" s="43"/>
    </row>
    <row r="107" spans="1:12" ht="15" x14ac:dyDescent="0.25">
      <c r="A107" s="23"/>
      <c r="B107" s="15"/>
      <c r="C107" s="11"/>
      <c r="D107" s="7" t="s">
        <v>29</v>
      </c>
      <c r="E107" s="42" t="s">
        <v>81</v>
      </c>
      <c r="F107" s="43">
        <v>150</v>
      </c>
      <c r="G107" s="43">
        <v>2.63</v>
      </c>
      <c r="H107" s="43">
        <v>8.16</v>
      </c>
      <c r="I107" s="43">
        <v>26.17</v>
      </c>
      <c r="J107" s="43">
        <v>147.16</v>
      </c>
      <c r="K107" s="44">
        <v>350</v>
      </c>
      <c r="L107" s="43"/>
    </row>
    <row r="108" spans="1:12" ht="15" x14ac:dyDescent="0.25">
      <c r="A108" s="23"/>
      <c r="B108" s="15"/>
      <c r="C108" s="11"/>
      <c r="D108" s="7" t="s">
        <v>30</v>
      </c>
      <c r="E108" s="42" t="s">
        <v>48</v>
      </c>
      <c r="F108" s="43">
        <v>180</v>
      </c>
      <c r="G108" s="43">
        <v>0.9</v>
      </c>
      <c r="H108" s="43">
        <v>0.18</v>
      </c>
      <c r="I108" s="43">
        <v>18.18</v>
      </c>
      <c r="J108" s="43">
        <v>77.400000000000006</v>
      </c>
      <c r="K108" s="44">
        <v>442</v>
      </c>
      <c r="L108" s="43"/>
    </row>
    <row r="109" spans="1:12" ht="15" x14ac:dyDescent="0.25">
      <c r="A109" s="23"/>
      <c r="B109" s="15"/>
      <c r="C109" s="11"/>
      <c r="D109" s="7" t="s">
        <v>31</v>
      </c>
      <c r="E109" s="42" t="s">
        <v>42</v>
      </c>
      <c r="F109" s="43">
        <v>20</v>
      </c>
      <c r="G109" s="43">
        <v>1.25</v>
      </c>
      <c r="H109" s="43">
        <v>0.49</v>
      </c>
      <c r="I109" s="43">
        <v>8.57</v>
      </c>
      <c r="J109" s="43">
        <v>70.33</v>
      </c>
      <c r="K109" s="44">
        <v>197</v>
      </c>
      <c r="L109" s="43"/>
    </row>
    <row r="110" spans="1:12" ht="15" x14ac:dyDescent="0.25">
      <c r="A110" s="23"/>
      <c r="B110" s="15"/>
      <c r="C110" s="11"/>
      <c r="D110" s="7" t="s">
        <v>32</v>
      </c>
      <c r="E110" s="42" t="s">
        <v>49</v>
      </c>
      <c r="F110" s="43">
        <v>40</v>
      </c>
      <c r="G110" s="43">
        <v>2.65</v>
      </c>
      <c r="H110" s="43">
        <v>0.35</v>
      </c>
      <c r="I110" s="43">
        <v>16.96</v>
      </c>
      <c r="J110" s="43">
        <v>81.58</v>
      </c>
      <c r="K110" s="44">
        <v>198</v>
      </c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4"/>
      <c r="B113" s="17"/>
      <c r="C113" s="8"/>
      <c r="D113" s="18" t="s">
        <v>33</v>
      </c>
      <c r="E113" s="9"/>
      <c r="F113" s="19">
        <f>SUM(F104:F112)</f>
        <v>760</v>
      </c>
      <c r="G113" s="19">
        <f t="shared" ref="G113:J113" si="30">SUM(G104:G112)</f>
        <v>26.919999999999998</v>
      </c>
      <c r="H113" s="19">
        <f t="shared" si="30"/>
        <v>26.04</v>
      </c>
      <c r="I113" s="19">
        <f t="shared" si="30"/>
        <v>106.97</v>
      </c>
      <c r="J113" s="19">
        <f t="shared" si="30"/>
        <v>814.17000000000007</v>
      </c>
      <c r="K113" s="25"/>
      <c r="L113" s="19">
        <f t="shared" ref="L113" si="31">SUM(L104:L112)</f>
        <v>171.8</v>
      </c>
    </row>
    <row r="114" spans="1:12" ht="15.75" thickBot="1" x14ac:dyDescent="0.25">
      <c r="A114" s="29">
        <f>A97</f>
        <v>2</v>
      </c>
      <c r="B114" s="30">
        <f>B97</f>
        <v>1</v>
      </c>
      <c r="C114" s="57" t="s">
        <v>4</v>
      </c>
      <c r="D114" s="58"/>
      <c r="E114" s="31"/>
      <c r="F114" s="32">
        <f>F103+F113</f>
        <v>1290</v>
      </c>
      <c r="G114" s="32">
        <f t="shared" ref="G114" si="32">G103+G113</f>
        <v>46.15</v>
      </c>
      <c r="H114" s="32">
        <f t="shared" ref="H114" si="33">H103+H113</f>
        <v>45.569999999999993</v>
      </c>
      <c r="I114" s="32">
        <f t="shared" ref="I114" si="34">I103+I113</f>
        <v>176.64</v>
      </c>
      <c r="J114" s="32">
        <f t="shared" ref="J114:L114" si="35">J103+J113</f>
        <v>1395.2800000000002</v>
      </c>
      <c r="K114" s="32"/>
      <c r="L114" s="32">
        <f t="shared" si="35"/>
        <v>286.3</v>
      </c>
    </row>
    <row r="115" spans="1:12" ht="15" x14ac:dyDescent="0.25">
      <c r="A115" s="14">
        <v>2</v>
      </c>
      <c r="B115" s="15">
        <v>2</v>
      </c>
      <c r="C115" s="22" t="s">
        <v>20</v>
      </c>
      <c r="D115" s="5" t="s">
        <v>21</v>
      </c>
      <c r="E115" s="39" t="s">
        <v>59</v>
      </c>
      <c r="F115" s="40">
        <v>160</v>
      </c>
      <c r="G115" s="40">
        <v>8.8000000000000007</v>
      </c>
      <c r="H115" s="40">
        <v>13.71</v>
      </c>
      <c r="I115" s="40">
        <v>37.5</v>
      </c>
      <c r="J115" s="40">
        <v>318</v>
      </c>
      <c r="K115" s="41">
        <v>210</v>
      </c>
      <c r="L115" s="40">
        <v>114.5</v>
      </c>
    </row>
    <row r="116" spans="1:12" ht="15" x14ac:dyDescent="0.25">
      <c r="A116" s="14"/>
      <c r="B116" s="15"/>
      <c r="C116" s="11"/>
      <c r="D116" s="6" t="s">
        <v>107</v>
      </c>
      <c r="E116" s="42" t="s">
        <v>60</v>
      </c>
      <c r="F116" s="43">
        <v>40</v>
      </c>
      <c r="G116" s="43">
        <v>4.58</v>
      </c>
      <c r="H116" s="43">
        <v>2.38</v>
      </c>
      <c r="I116" s="43">
        <v>0.3</v>
      </c>
      <c r="J116" s="43">
        <v>63</v>
      </c>
      <c r="K116" s="44">
        <v>213</v>
      </c>
      <c r="L116" s="43"/>
    </row>
    <row r="117" spans="1:12" ht="15" x14ac:dyDescent="0.25">
      <c r="A117" s="14"/>
      <c r="B117" s="15"/>
      <c r="C117" s="11"/>
      <c r="D117" s="7" t="s">
        <v>22</v>
      </c>
      <c r="E117" s="42" t="s">
        <v>82</v>
      </c>
      <c r="F117" s="43">
        <v>185</v>
      </c>
      <c r="G117" s="43">
        <v>0.25</v>
      </c>
      <c r="H117" s="43">
        <v>0.01</v>
      </c>
      <c r="I117" s="43">
        <v>6.9</v>
      </c>
      <c r="J117" s="43">
        <v>27.4</v>
      </c>
      <c r="K117" s="44" t="s">
        <v>87</v>
      </c>
      <c r="L117" s="43"/>
    </row>
    <row r="118" spans="1:12" ht="15" x14ac:dyDescent="0.25">
      <c r="A118" s="14"/>
      <c r="B118" s="15"/>
      <c r="C118" s="11"/>
      <c r="D118" s="7" t="s">
        <v>23</v>
      </c>
      <c r="E118" s="42" t="s">
        <v>42</v>
      </c>
      <c r="F118" s="43">
        <v>25</v>
      </c>
      <c r="G118" s="43">
        <v>1.57</v>
      </c>
      <c r="H118" s="43">
        <v>0.61</v>
      </c>
      <c r="I118" s="43">
        <v>14.87</v>
      </c>
      <c r="J118" s="43">
        <v>87.92</v>
      </c>
      <c r="K118" s="44">
        <v>197</v>
      </c>
      <c r="L118" s="43"/>
    </row>
    <row r="119" spans="1:12" ht="15" x14ac:dyDescent="0.25">
      <c r="A119" s="14"/>
      <c r="B119" s="15"/>
      <c r="C119" s="11"/>
      <c r="D119" s="7" t="s">
        <v>24</v>
      </c>
      <c r="E119" s="42" t="s">
        <v>43</v>
      </c>
      <c r="F119" s="43">
        <v>100</v>
      </c>
      <c r="G119" s="43">
        <v>0.9</v>
      </c>
      <c r="H119" s="43">
        <v>0.2</v>
      </c>
      <c r="I119" s="43">
        <v>8.1</v>
      </c>
      <c r="J119" s="43">
        <v>43</v>
      </c>
      <c r="K119" s="44">
        <v>205</v>
      </c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6"/>
      <c r="B122" s="17"/>
      <c r="C122" s="8"/>
      <c r="D122" s="18" t="s">
        <v>33</v>
      </c>
      <c r="E122" s="9"/>
      <c r="F122" s="19">
        <f>SUM(F115:F121)</f>
        <v>510</v>
      </c>
      <c r="G122" s="19">
        <f t="shared" ref="G122:J122" si="36">SUM(G115:G121)</f>
        <v>16.100000000000001</v>
      </c>
      <c r="H122" s="19">
        <f t="shared" si="36"/>
        <v>16.91</v>
      </c>
      <c r="I122" s="19">
        <f t="shared" si="36"/>
        <v>67.669999999999987</v>
      </c>
      <c r="J122" s="19">
        <f t="shared" si="36"/>
        <v>539.31999999999994</v>
      </c>
      <c r="K122" s="25"/>
      <c r="L122" s="19">
        <f t="shared" ref="L122" si="37">SUM(L115:L121)</f>
        <v>114.5</v>
      </c>
    </row>
    <row r="123" spans="1:12" ht="15" x14ac:dyDescent="0.25">
      <c r="A123" s="13">
        <f>A115</f>
        <v>2</v>
      </c>
      <c r="B123" s="13">
        <f>B115</f>
        <v>2</v>
      </c>
      <c r="C123" s="10" t="s">
        <v>25</v>
      </c>
      <c r="D123" s="7" t="s">
        <v>26</v>
      </c>
      <c r="E123" s="42" t="s">
        <v>83</v>
      </c>
      <c r="F123" s="43">
        <v>60</v>
      </c>
      <c r="G123" s="43">
        <v>0.48</v>
      </c>
      <c r="H123" s="43">
        <v>6.9000000000000006E-2</v>
      </c>
      <c r="I123" s="43">
        <v>1.02</v>
      </c>
      <c r="J123" s="43">
        <v>7.8</v>
      </c>
      <c r="K123" s="44" t="s">
        <v>65</v>
      </c>
      <c r="L123" s="43">
        <v>171.8</v>
      </c>
    </row>
    <row r="124" spans="1:12" ht="15" x14ac:dyDescent="0.25">
      <c r="A124" s="14"/>
      <c r="B124" s="15"/>
      <c r="C124" s="11"/>
      <c r="D124" s="7" t="s">
        <v>27</v>
      </c>
      <c r="E124" s="42" t="s">
        <v>84</v>
      </c>
      <c r="F124" s="43">
        <v>210</v>
      </c>
      <c r="G124" s="43">
        <v>4.5</v>
      </c>
      <c r="H124" s="43">
        <v>6.7</v>
      </c>
      <c r="I124" s="43">
        <v>13.5</v>
      </c>
      <c r="J124" s="43">
        <v>185</v>
      </c>
      <c r="K124" s="44">
        <v>80</v>
      </c>
      <c r="L124" s="43"/>
    </row>
    <row r="125" spans="1:12" ht="15" x14ac:dyDescent="0.25">
      <c r="A125" s="14"/>
      <c r="B125" s="15"/>
      <c r="C125" s="11"/>
      <c r="D125" s="7" t="s">
        <v>28</v>
      </c>
      <c r="E125" s="42" t="s">
        <v>85</v>
      </c>
      <c r="F125" s="43">
        <v>90</v>
      </c>
      <c r="G125" s="43">
        <v>10.87</v>
      </c>
      <c r="H125" s="43">
        <v>9.24</v>
      </c>
      <c r="I125" s="43">
        <v>13.2</v>
      </c>
      <c r="J125" s="43">
        <v>164.2</v>
      </c>
      <c r="K125" s="44">
        <v>243</v>
      </c>
      <c r="L125" s="43"/>
    </row>
    <row r="126" spans="1:12" ht="15" x14ac:dyDescent="0.25">
      <c r="A126" s="14"/>
      <c r="B126" s="15"/>
      <c r="C126" s="11"/>
      <c r="D126" s="7" t="s">
        <v>29</v>
      </c>
      <c r="E126" s="42" t="s">
        <v>56</v>
      </c>
      <c r="F126" s="43">
        <v>150</v>
      </c>
      <c r="G126" s="43">
        <v>3.28</v>
      </c>
      <c r="H126" s="43">
        <v>7.24</v>
      </c>
      <c r="I126" s="43">
        <v>22.06</v>
      </c>
      <c r="J126" s="43">
        <v>162.91999999999999</v>
      </c>
      <c r="K126" s="44">
        <v>335</v>
      </c>
      <c r="L126" s="43"/>
    </row>
    <row r="127" spans="1:12" ht="15" x14ac:dyDescent="0.25">
      <c r="A127" s="14"/>
      <c r="B127" s="15"/>
      <c r="C127" s="11"/>
      <c r="D127" s="7" t="s">
        <v>30</v>
      </c>
      <c r="E127" s="42" t="s">
        <v>86</v>
      </c>
      <c r="F127" s="43">
        <v>180</v>
      </c>
      <c r="G127" s="43">
        <v>7.0000000000000007E-2</v>
      </c>
      <c r="H127" s="43">
        <v>0.05</v>
      </c>
      <c r="I127" s="43">
        <v>22.34</v>
      </c>
      <c r="J127" s="43">
        <v>87.75</v>
      </c>
      <c r="K127" s="44">
        <v>215</v>
      </c>
      <c r="L127" s="43"/>
    </row>
    <row r="128" spans="1:12" ht="15" x14ac:dyDescent="0.25">
      <c r="A128" s="14"/>
      <c r="B128" s="15"/>
      <c r="C128" s="11"/>
      <c r="D128" s="7" t="s">
        <v>31</v>
      </c>
      <c r="E128" s="42" t="s">
        <v>42</v>
      </c>
      <c r="F128" s="43">
        <v>60</v>
      </c>
      <c r="G128" s="43">
        <v>3.75</v>
      </c>
      <c r="H128" s="43">
        <v>1.45</v>
      </c>
      <c r="I128" s="43">
        <v>25.7</v>
      </c>
      <c r="J128" s="43">
        <v>131</v>
      </c>
      <c r="K128" s="44">
        <v>197</v>
      </c>
      <c r="L128" s="43"/>
    </row>
    <row r="129" spans="1:12" ht="15" x14ac:dyDescent="0.25">
      <c r="A129" s="14"/>
      <c r="B129" s="15"/>
      <c r="C129" s="11"/>
      <c r="D129" s="7" t="s">
        <v>32</v>
      </c>
      <c r="E129" s="42" t="s">
        <v>49</v>
      </c>
      <c r="F129" s="43">
        <v>40</v>
      </c>
      <c r="G129" s="43">
        <v>2.65</v>
      </c>
      <c r="H129" s="43">
        <v>0.35</v>
      </c>
      <c r="I129" s="43">
        <v>16.96</v>
      </c>
      <c r="J129" s="43">
        <v>81.58</v>
      </c>
      <c r="K129" s="44">
        <v>198</v>
      </c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6"/>
      <c r="B132" s="17"/>
      <c r="C132" s="8"/>
      <c r="D132" s="18" t="s">
        <v>33</v>
      </c>
      <c r="E132" s="9"/>
      <c r="F132" s="19">
        <f>SUM(F123:F131)</f>
        <v>790</v>
      </c>
      <c r="G132" s="19">
        <f t="shared" ref="G132:J132" si="38">SUM(G123:G131)</f>
        <v>25.599999999999998</v>
      </c>
      <c r="H132" s="19">
        <f t="shared" si="38"/>
        <v>25.099000000000004</v>
      </c>
      <c r="I132" s="19">
        <f t="shared" si="38"/>
        <v>114.78</v>
      </c>
      <c r="J132" s="19">
        <f t="shared" si="38"/>
        <v>820.25</v>
      </c>
      <c r="K132" s="25"/>
      <c r="L132" s="19">
        <f t="shared" ref="L132" si="39">SUM(L123:L131)</f>
        <v>171.8</v>
      </c>
    </row>
    <row r="133" spans="1:12" ht="15.75" thickBot="1" x14ac:dyDescent="0.25">
      <c r="A133" s="33">
        <f>A115</f>
        <v>2</v>
      </c>
      <c r="B133" s="33">
        <f>B115</f>
        <v>2</v>
      </c>
      <c r="C133" s="57" t="s">
        <v>4</v>
      </c>
      <c r="D133" s="58"/>
      <c r="E133" s="31"/>
      <c r="F133" s="32">
        <f>F122+F132</f>
        <v>1300</v>
      </c>
      <c r="G133" s="32">
        <f t="shared" ref="G133" si="40">G122+G132</f>
        <v>41.7</v>
      </c>
      <c r="H133" s="32">
        <f t="shared" ref="H133" si="41">H122+H132</f>
        <v>42.009</v>
      </c>
      <c r="I133" s="32">
        <f t="shared" ref="I133" si="42">I122+I132</f>
        <v>182.45</v>
      </c>
      <c r="J133" s="32">
        <f t="shared" ref="J133:L133" si="43">J122+J132</f>
        <v>1359.57</v>
      </c>
      <c r="K133" s="32"/>
      <c r="L133" s="32">
        <f t="shared" si="43"/>
        <v>286.3</v>
      </c>
    </row>
    <row r="134" spans="1:12" ht="15" x14ac:dyDescent="0.25">
      <c r="A134" s="20">
        <v>2</v>
      </c>
      <c r="B134" s="21">
        <v>3</v>
      </c>
      <c r="C134" s="22" t="s">
        <v>20</v>
      </c>
      <c r="D134" s="5" t="s">
        <v>21</v>
      </c>
      <c r="E134" s="39" t="s">
        <v>88</v>
      </c>
      <c r="F134" s="40">
        <v>160</v>
      </c>
      <c r="G134" s="40">
        <v>10.4</v>
      </c>
      <c r="H134" s="40">
        <v>13.8</v>
      </c>
      <c r="I134" s="40">
        <v>22.1</v>
      </c>
      <c r="J134" s="40">
        <v>255</v>
      </c>
      <c r="K134" s="41">
        <v>186</v>
      </c>
      <c r="L134" s="40">
        <v>114.5</v>
      </c>
    </row>
    <row r="135" spans="1:12" ht="15" x14ac:dyDescent="0.25">
      <c r="A135" s="23"/>
      <c r="B135" s="15"/>
      <c r="C135" s="11"/>
      <c r="D135" s="6" t="s">
        <v>104</v>
      </c>
      <c r="E135" s="42" t="s">
        <v>52</v>
      </c>
      <c r="F135" s="43">
        <v>40</v>
      </c>
      <c r="G135" s="43">
        <v>1.62</v>
      </c>
      <c r="H135" s="43">
        <v>0.6</v>
      </c>
      <c r="I135" s="43">
        <v>24.86</v>
      </c>
      <c r="J135" s="43">
        <v>109.2</v>
      </c>
      <c r="K135" s="44">
        <v>177</v>
      </c>
      <c r="L135" s="43"/>
    </row>
    <row r="136" spans="1:12" ht="15" x14ac:dyDescent="0.25">
      <c r="A136" s="23"/>
      <c r="B136" s="15"/>
      <c r="C136" s="11"/>
      <c r="D136" s="7" t="s">
        <v>22</v>
      </c>
      <c r="E136" s="42" t="s">
        <v>89</v>
      </c>
      <c r="F136" s="43">
        <v>180</v>
      </c>
      <c r="G136" s="43">
        <v>2.04</v>
      </c>
      <c r="H136" s="43">
        <v>1.1200000000000001</v>
      </c>
      <c r="I136" s="43">
        <v>11.41</v>
      </c>
      <c r="J136" s="43">
        <v>64.28</v>
      </c>
      <c r="K136" s="44">
        <v>207</v>
      </c>
      <c r="L136" s="43"/>
    </row>
    <row r="137" spans="1:12" ht="15.75" customHeight="1" x14ac:dyDescent="0.25">
      <c r="A137" s="23"/>
      <c r="B137" s="15"/>
      <c r="C137" s="11"/>
      <c r="D137" s="7" t="s">
        <v>23</v>
      </c>
      <c r="E137" s="42" t="s">
        <v>42</v>
      </c>
      <c r="F137" s="43">
        <v>25</v>
      </c>
      <c r="G137" s="43">
        <v>1.57</v>
      </c>
      <c r="H137" s="43">
        <v>0.61</v>
      </c>
      <c r="I137" s="43">
        <v>14.87</v>
      </c>
      <c r="J137" s="43">
        <v>87.92</v>
      </c>
      <c r="K137" s="44">
        <v>197</v>
      </c>
      <c r="L137" s="43"/>
    </row>
    <row r="138" spans="1:12" ht="15" x14ac:dyDescent="0.25">
      <c r="A138" s="23"/>
      <c r="B138" s="15"/>
      <c r="C138" s="11"/>
      <c r="D138" s="6" t="s">
        <v>105</v>
      </c>
      <c r="E138" s="42" t="s">
        <v>54</v>
      </c>
      <c r="F138" s="43">
        <v>125</v>
      </c>
      <c r="G138" s="43">
        <v>3.5</v>
      </c>
      <c r="H138" s="43">
        <v>3.13</v>
      </c>
      <c r="I138" s="43">
        <v>5.64</v>
      </c>
      <c r="J138" s="43">
        <v>70.64</v>
      </c>
      <c r="K138" s="44">
        <v>199</v>
      </c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SUM(F134:F139)</f>
        <v>530</v>
      </c>
      <c r="G140" s="19">
        <f>SUM(G134:G139)</f>
        <v>19.13</v>
      </c>
      <c r="H140" s="19">
        <f>SUM(H134:H139)</f>
        <v>19.259999999999998</v>
      </c>
      <c r="I140" s="19">
        <f>SUM(I134:I139)</f>
        <v>78.88000000000001</v>
      </c>
      <c r="J140" s="19">
        <f>SUM(J134:J139)</f>
        <v>587.04</v>
      </c>
      <c r="K140" s="25"/>
      <c r="L140" s="19">
        <f>SUM(L134:L139)</f>
        <v>114.5</v>
      </c>
    </row>
    <row r="141" spans="1:12" ht="15" x14ac:dyDescent="0.25">
      <c r="A141" s="26">
        <f>A134</f>
        <v>2</v>
      </c>
      <c r="B141" s="13">
        <f>B134</f>
        <v>3</v>
      </c>
      <c r="C141" s="10" t="s">
        <v>25</v>
      </c>
      <c r="D141" s="7" t="s">
        <v>26</v>
      </c>
      <c r="E141" s="42" t="s">
        <v>73</v>
      </c>
      <c r="F141" s="43">
        <v>60</v>
      </c>
      <c r="G141" s="43">
        <v>0.86</v>
      </c>
      <c r="H141" s="43">
        <v>5.05</v>
      </c>
      <c r="I141" s="43">
        <v>6.02</v>
      </c>
      <c r="J141" s="43">
        <v>68.89</v>
      </c>
      <c r="K141" s="44">
        <v>52</v>
      </c>
      <c r="L141" s="43">
        <v>171.8</v>
      </c>
    </row>
    <row r="142" spans="1:12" ht="15" x14ac:dyDescent="0.25">
      <c r="A142" s="23"/>
      <c r="B142" s="15"/>
      <c r="C142" s="11"/>
      <c r="D142" s="7" t="s">
        <v>27</v>
      </c>
      <c r="E142" s="42" t="s">
        <v>90</v>
      </c>
      <c r="F142" s="43">
        <v>220</v>
      </c>
      <c r="G142" s="43">
        <v>6.4</v>
      </c>
      <c r="H142" s="43">
        <v>6.6</v>
      </c>
      <c r="I142" s="43">
        <v>9.4</v>
      </c>
      <c r="J142" s="43">
        <v>111.75</v>
      </c>
      <c r="K142" s="44" t="s">
        <v>94</v>
      </c>
      <c r="L142" s="43"/>
    </row>
    <row r="143" spans="1:12" ht="15" x14ac:dyDescent="0.25">
      <c r="A143" s="23"/>
      <c r="B143" s="15"/>
      <c r="C143" s="11"/>
      <c r="D143" s="7" t="s">
        <v>28</v>
      </c>
      <c r="E143" s="42" t="s">
        <v>91</v>
      </c>
      <c r="F143" s="43">
        <v>90</v>
      </c>
      <c r="G143" s="43">
        <v>8.85</v>
      </c>
      <c r="H143" s="43">
        <v>12.18</v>
      </c>
      <c r="I143" s="43">
        <v>11.28</v>
      </c>
      <c r="J143" s="43">
        <v>170</v>
      </c>
      <c r="K143" s="44">
        <v>315</v>
      </c>
      <c r="L143" s="43"/>
    </row>
    <row r="144" spans="1:12" ht="15" x14ac:dyDescent="0.25">
      <c r="A144" s="23"/>
      <c r="B144" s="15"/>
      <c r="C144" s="11"/>
      <c r="D144" s="7" t="s">
        <v>29</v>
      </c>
      <c r="E144" s="42" t="s">
        <v>92</v>
      </c>
      <c r="F144" s="43">
        <v>150</v>
      </c>
      <c r="G144" s="43">
        <v>3.74</v>
      </c>
      <c r="H144" s="43">
        <v>2.66</v>
      </c>
      <c r="I144" s="43">
        <v>34.5</v>
      </c>
      <c r="J144" s="43">
        <v>213.89</v>
      </c>
      <c r="K144" s="44">
        <v>326</v>
      </c>
      <c r="L144" s="43"/>
    </row>
    <row r="145" spans="1:12" ht="15" x14ac:dyDescent="0.25">
      <c r="A145" s="23"/>
      <c r="B145" s="15"/>
      <c r="C145" s="11"/>
      <c r="D145" s="7" t="s">
        <v>30</v>
      </c>
      <c r="E145" s="42" t="s">
        <v>93</v>
      </c>
      <c r="F145" s="43">
        <v>180</v>
      </c>
      <c r="G145" s="43">
        <v>0.01</v>
      </c>
      <c r="H145" s="43">
        <v>0.1</v>
      </c>
      <c r="I145" s="43">
        <v>29.49</v>
      </c>
      <c r="J145" s="43">
        <v>105.96</v>
      </c>
      <c r="K145" s="44">
        <v>213</v>
      </c>
      <c r="L145" s="43"/>
    </row>
    <row r="146" spans="1:12" ht="15" x14ac:dyDescent="0.25">
      <c r="A146" s="23"/>
      <c r="B146" s="15"/>
      <c r="C146" s="11"/>
      <c r="D146" s="7" t="s">
        <v>31</v>
      </c>
      <c r="E146" s="42" t="s">
        <v>42</v>
      </c>
      <c r="F146" s="43">
        <v>20</v>
      </c>
      <c r="G146" s="43">
        <v>1.25</v>
      </c>
      <c r="H146" s="43">
        <v>0.49</v>
      </c>
      <c r="I146" s="43">
        <v>8.57</v>
      </c>
      <c r="J146" s="43">
        <v>70.33</v>
      </c>
      <c r="K146" s="44">
        <v>197</v>
      </c>
      <c r="L146" s="43"/>
    </row>
    <row r="147" spans="1:12" ht="15" x14ac:dyDescent="0.25">
      <c r="A147" s="23"/>
      <c r="B147" s="15"/>
      <c r="C147" s="11"/>
      <c r="D147" s="7" t="s">
        <v>32</v>
      </c>
      <c r="E147" s="42" t="s">
        <v>49</v>
      </c>
      <c r="F147" s="43">
        <v>40</v>
      </c>
      <c r="G147" s="43">
        <v>2.65</v>
      </c>
      <c r="H147" s="43">
        <v>0.35</v>
      </c>
      <c r="I147" s="43">
        <v>16.96</v>
      </c>
      <c r="J147" s="43">
        <v>81.58</v>
      </c>
      <c r="K147" s="44">
        <v>198</v>
      </c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SUM(F141:F149)</f>
        <v>760</v>
      </c>
      <c r="G150" s="19">
        <f t="shared" ref="G150:J150" si="44">SUM(G141:G149)</f>
        <v>23.76</v>
      </c>
      <c r="H150" s="19">
        <f t="shared" si="44"/>
        <v>27.43</v>
      </c>
      <c r="I150" s="19">
        <f t="shared" si="44"/>
        <v>116.22</v>
      </c>
      <c r="J150" s="19">
        <f t="shared" si="44"/>
        <v>822.40000000000009</v>
      </c>
      <c r="K150" s="25"/>
      <c r="L150" s="19">
        <f t="shared" ref="L150" si="45">SUM(L141:L149)</f>
        <v>171.8</v>
      </c>
    </row>
    <row r="151" spans="1:12" ht="15.75" thickBot="1" x14ac:dyDescent="0.25">
      <c r="A151" s="29">
        <f>A134</f>
        <v>2</v>
      </c>
      <c r="B151" s="30">
        <f>B134</f>
        <v>3</v>
      </c>
      <c r="C151" s="57" t="s">
        <v>4</v>
      </c>
      <c r="D151" s="58"/>
      <c r="E151" s="31"/>
      <c r="F151" s="32">
        <f>F140+F150</f>
        <v>1290</v>
      </c>
      <c r="G151" s="32">
        <f t="shared" ref="G151" si="46">G140+G150</f>
        <v>42.89</v>
      </c>
      <c r="H151" s="32">
        <f t="shared" ref="H151" si="47">H140+H150</f>
        <v>46.69</v>
      </c>
      <c r="I151" s="32">
        <f t="shared" ref="I151" si="48">I140+I150</f>
        <v>195.10000000000002</v>
      </c>
      <c r="J151" s="32">
        <f t="shared" ref="J151:L151" si="49">J140+J150</f>
        <v>1409.44</v>
      </c>
      <c r="K151" s="32"/>
      <c r="L151" s="32">
        <f t="shared" si="49"/>
        <v>286.3</v>
      </c>
    </row>
    <row r="152" spans="1:12" ht="25.5" x14ac:dyDescent="0.25">
      <c r="A152" s="20">
        <v>2</v>
      </c>
      <c r="B152" s="21">
        <v>4</v>
      </c>
      <c r="C152" s="22" t="s">
        <v>20</v>
      </c>
      <c r="D152" s="5" t="s">
        <v>21</v>
      </c>
      <c r="E152" s="39" t="s">
        <v>95</v>
      </c>
      <c r="F152" s="40">
        <v>160</v>
      </c>
      <c r="G152" s="40">
        <v>4.8</v>
      </c>
      <c r="H152" s="40">
        <v>7.3</v>
      </c>
      <c r="I152" s="40">
        <v>30.02</v>
      </c>
      <c r="J152" s="40">
        <v>265</v>
      </c>
      <c r="K152" s="41">
        <v>216</v>
      </c>
      <c r="L152" s="40">
        <v>114.5</v>
      </c>
    </row>
    <row r="153" spans="1:12" ht="15" x14ac:dyDescent="0.25">
      <c r="A153" s="23"/>
      <c r="B153" s="15"/>
      <c r="C153" s="11"/>
      <c r="D153" s="6" t="s">
        <v>104</v>
      </c>
      <c r="E153" s="42" t="s">
        <v>40</v>
      </c>
      <c r="F153" s="43">
        <v>40</v>
      </c>
      <c r="G153" s="43">
        <v>8.6999999999999993</v>
      </c>
      <c r="H153" s="43">
        <v>8.4</v>
      </c>
      <c r="I153" s="43">
        <v>14.58</v>
      </c>
      <c r="J153" s="43">
        <v>117</v>
      </c>
      <c r="K153" s="44">
        <v>3</v>
      </c>
      <c r="L153" s="43"/>
    </row>
    <row r="154" spans="1:12" ht="15" x14ac:dyDescent="0.25">
      <c r="A154" s="23"/>
      <c r="B154" s="15"/>
      <c r="C154" s="11"/>
      <c r="D154" s="7" t="s">
        <v>22</v>
      </c>
      <c r="E154" s="42" t="s">
        <v>41</v>
      </c>
      <c r="F154" s="43">
        <v>185</v>
      </c>
      <c r="G154" s="43">
        <v>0.25</v>
      </c>
      <c r="H154" s="43">
        <v>0.01</v>
      </c>
      <c r="I154" s="43">
        <v>5.56</v>
      </c>
      <c r="J154" s="43">
        <v>26.13</v>
      </c>
      <c r="K154" s="44" t="s">
        <v>50</v>
      </c>
      <c r="L154" s="43"/>
    </row>
    <row r="155" spans="1:12" ht="15" x14ac:dyDescent="0.25">
      <c r="A155" s="23"/>
      <c r="B155" s="15"/>
      <c r="C155" s="11"/>
      <c r="D155" s="7" t="s">
        <v>23</v>
      </c>
      <c r="E155" s="42" t="s">
        <v>42</v>
      </c>
      <c r="F155" s="43">
        <v>25</v>
      </c>
      <c r="G155" s="43">
        <v>1.57</v>
      </c>
      <c r="H155" s="43">
        <v>0.61</v>
      </c>
      <c r="I155" s="43">
        <v>14.87</v>
      </c>
      <c r="J155" s="43">
        <v>87.92</v>
      </c>
      <c r="K155" s="44">
        <v>197</v>
      </c>
      <c r="L155" s="43"/>
    </row>
    <row r="156" spans="1:12" ht="15" x14ac:dyDescent="0.25">
      <c r="A156" s="23"/>
      <c r="B156" s="15"/>
      <c r="C156" s="11"/>
      <c r="D156" s="7" t="s">
        <v>24</v>
      </c>
      <c r="E156" s="42" t="s">
        <v>43</v>
      </c>
      <c r="F156" s="43">
        <v>100</v>
      </c>
      <c r="G156" s="43">
        <v>0.4</v>
      </c>
      <c r="H156" s="43">
        <v>0.4</v>
      </c>
      <c r="I156" s="43">
        <v>9.8000000000000007</v>
      </c>
      <c r="J156" s="43">
        <v>47</v>
      </c>
      <c r="K156" s="44">
        <v>200</v>
      </c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19">
        <f>SUM(F152:F158)</f>
        <v>510</v>
      </c>
      <c r="G159" s="19">
        <f t="shared" ref="G159:J159" si="50">SUM(G152:G158)</f>
        <v>15.72</v>
      </c>
      <c r="H159" s="19">
        <f t="shared" si="50"/>
        <v>16.72</v>
      </c>
      <c r="I159" s="19">
        <f t="shared" si="50"/>
        <v>74.83</v>
      </c>
      <c r="J159" s="19">
        <f t="shared" si="50"/>
        <v>543.04999999999995</v>
      </c>
      <c r="K159" s="25"/>
      <c r="L159" s="19">
        <f t="shared" ref="L159" si="51">SUM(L152:L158)</f>
        <v>114.5</v>
      </c>
    </row>
    <row r="160" spans="1:12" ht="15" x14ac:dyDescent="0.25">
      <c r="A160" s="26">
        <f>A152</f>
        <v>2</v>
      </c>
      <c r="B160" s="13">
        <f>B152</f>
        <v>4</v>
      </c>
      <c r="C160" s="10" t="s">
        <v>25</v>
      </c>
      <c r="D160" s="7" t="s">
        <v>26</v>
      </c>
      <c r="E160" s="42" t="s">
        <v>109</v>
      </c>
      <c r="F160" s="43">
        <v>60</v>
      </c>
      <c r="G160" s="43">
        <v>0.73</v>
      </c>
      <c r="H160" s="43">
        <v>2</v>
      </c>
      <c r="I160" s="43">
        <v>7.66</v>
      </c>
      <c r="J160" s="43">
        <v>71.34</v>
      </c>
      <c r="K160" s="44">
        <v>41</v>
      </c>
      <c r="L160" s="43">
        <v>171.8</v>
      </c>
    </row>
    <row r="161" spans="1:12" ht="15" x14ac:dyDescent="0.25">
      <c r="A161" s="23"/>
      <c r="B161" s="15"/>
      <c r="C161" s="11"/>
      <c r="D161" s="7" t="s">
        <v>27</v>
      </c>
      <c r="E161" s="42" t="s">
        <v>96</v>
      </c>
      <c r="F161" s="43">
        <v>220</v>
      </c>
      <c r="G161" s="43">
        <v>2.5099999999999998</v>
      </c>
      <c r="H161" s="43">
        <v>6.4</v>
      </c>
      <c r="I161" s="43">
        <v>16.2</v>
      </c>
      <c r="J161" s="43">
        <v>165</v>
      </c>
      <c r="K161" s="44" t="s">
        <v>98</v>
      </c>
      <c r="L161" s="43"/>
    </row>
    <row r="162" spans="1:12" ht="15" x14ac:dyDescent="0.25">
      <c r="A162" s="23"/>
      <c r="B162" s="15"/>
      <c r="C162" s="11"/>
      <c r="D162" s="7" t="s">
        <v>28</v>
      </c>
      <c r="E162" s="42" t="s">
        <v>97</v>
      </c>
      <c r="F162" s="43">
        <v>240</v>
      </c>
      <c r="G162" s="43">
        <v>16.399999999999999</v>
      </c>
      <c r="H162" s="43">
        <v>15.4</v>
      </c>
      <c r="I162" s="43">
        <v>28.81</v>
      </c>
      <c r="J162" s="43">
        <v>290.60000000000002</v>
      </c>
      <c r="K162" s="44">
        <v>259</v>
      </c>
      <c r="L162" s="43"/>
    </row>
    <row r="163" spans="1:12" ht="15" x14ac:dyDescent="0.25">
      <c r="A163" s="23"/>
      <c r="B163" s="15"/>
      <c r="C163" s="11"/>
      <c r="D163" s="7" t="s">
        <v>30</v>
      </c>
      <c r="E163" s="42" t="s">
        <v>48</v>
      </c>
      <c r="F163" s="43">
        <v>180</v>
      </c>
      <c r="G163" s="43">
        <v>0.9</v>
      </c>
      <c r="H163" s="43">
        <v>0.18</v>
      </c>
      <c r="I163" s="43">
        <v>18.18</v>
      </c>
      <c r="J163" s="43">
        <v>77.400000000000006</v>
      </c>
      <c r="K163" s="44">
        <v>442</v>
      </c>
      <c r="L163" s="43"/>
    </row>
    <row r="164" spans="1:12" ht="15" x14ac:dyDescent="0.25">
      <c r="A164" s="23"/>
      <c r="B164" s="15"/>
      <c r="C164" s="11"/>
      <c r="D164" s="7" t="s">
        <v>31</v>
      </c>
      <c r="E164" s="42" t="s">
        <v>42</v>
      </c>
      <c r="F164" s="43">
        <v>60</v>
      </c>
      <c r="G164" s="43">
        <v>3.75</v>
      </c>
      <c r="H164" s="43">
        <v>1.45</v>
      </c>
      <c r="I164" s="43">
        <v>25.7</v>
      </c>
      <c r="J164" s="43">
        <v>131</v>
      </c>
      <c r="K164" s="44">
        <v>197</v>
      </c>
      <c r="L164" s="43"/>
    </row>
    <row r="165" spans="1:12" ht="15" x14ac:dyDescent="0.25">
      <c r="A165" s="23"/>
      <c r="B165" s="15"/>
      <c r="C165" s="11"/>
      <c r="D165" s="7" t="s">
        <v>32</v>
      </c>
      <c r="E165" s="42" t="s">
        <v>49</v>
      </c>
      <c r="F165" s="43">
        <v>40</v>
      </c>
      <c r="G165" s="43">
        <v>2.65</v>
      </c>
      <c r="H165" s="43">
        <v>0.35</v>
      </c>
      <c r="I165" s="43">
        <v>16.96</v>
      </c>
      <c r="J165" s="43">
        <v>81.58</v>
      </c>
      <c r="K165" s="44">
        <v>198</v>
      </c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SUM(F160:F167)</f>
        <v>800</v>
      </c>
      <c r="G168" s="19">
        <f>SUM(G160:G167)</f>
        <v>26.939999999999994</v>
      </c>
      <c r="H168" s="19">
        <f>SUM(H160:H167)</f>
        <v>25.78</v>
      </c>
      <c r="I168" s="19">
        <f>SUM(I160:I167)</f>
        <v>113.50999999999999</v>
      </c>
      <c r="J168" s="19">
        <f>SUM(J160:J167)</f>
        <v>816.92000000000007</v>
      </c>
      <c r="K168" s="25"/>
      <c r="L168" s="19">
        <f>SUM(L160:L167)</f>
        <v>171.8</v>
      </c>
    </row>
    <row r="169" spans="1:12" ht="15.75" thickBot="1" x14ac:dyDescent="0.25">
      <c r="A169" s="29">
        <f>A152</f>
        <v>2</v>
      </c>
      <c r="B169" s="30">
        <f>B152</f>
        <v>4</v>
      </c>
      <c r="C169" s="57" t="s">
        <v>4</v>
      </c>
      <c r="D169" s="58"/>
      <c r="E169" s="31"/>
      <c r="F169" s="32">
        <f>F159+F168</f>
        <v>1310</v>
      </c>
      <c r="G169" s="32">
        <f>G159+G168</f>
        <v>42.66</v>
      </c>
      <c r="H169" s="32">
        <f>H159+H168</f>
        <v>42.5</v>
      </c>
      <c r="I169" s="32">
        <f>I159+I168</f>
        <v>188.33999999999997</v>
      </c>
      <c r="J169" s="32">
        <f>J159+J168</f>
        <v>1359.97</v>
      </c>
      <c r="K169" s="32"/>
      <c r="L169" s="32">
        <f>L159+L168</f>
        <v>286.3</v>
      </c>
    </row>
    <row r="170" spans="1:12" ht="15" x14ac:dyDescent="0.25">
      <c r="A170" s="20">
        <v>2</v>
      </c>
      <c r="B170" s="21">
        <v>5</v>
      </c>
      <c r="C170" s="22" t="s">
        <v>20</v>
      </c>
      <c r="D170" s="5" t="s">
        <v>21</v>
      </c>
      <c r="E170" s="39" t="s">
        <v>99</v>
      </c>
      <c r="F170" s="40">
        <v>160</v>
      </c>
      <c r="G170" s="40">
        <v>5.2</v>
      </c>
      <c r="H170" s="40">
        <v>7.1</v>
      </c>
      <c r="I170" s="40">
        <v>26.7</v>
      </c>
      <c r="J170" s="40">
        <v>224</v>
      </c>
      <c r="K170" s="41">
        <v>189</v>
      </c>
      <c r="L170" s="40">
        <v>114.5</v>
      </c>
    </row>
    <row r="171" spans="1:12" ht="15" x14ac:dyDescent="0.25">
      <c r="A171" s="23"/>
      <c r="B171" s="15"/>
      <c r="C171" s="11"/>
      <c r="D171" s="6" t="s">
        <v>107</v>
      </c>
      <c r="E171" s="42" t="s">
        <v>68</v>
      </c>
      <c r="F171" s="43">
        <v>40</v>
      </c>
      <c r="G171" s="43">
        <v>7.33</v>
      </c>
      <c r="H171" s="43">
        <v>5.2</v>
      </c>
      <c r="I171" s="43">
        <v>7.2</v>
      </c>
      <c r="J171" s="43">
        <v>102.5</v>
      </c>
      <c r="K171" s="44"/>
      <c r="L171" s="43"/>
    </row>
    <row r="172" spans="1:12" ht="15" x14ac:dyDescent="0.25">
      <c r="A172" s="23"/>
      <c r="B172" s="15"/>
      <c r="C172" s="11"/>
      <c r="D172" s="7" t="s">
        <v>22</v>
      </c>
      <c r="E172" s="42" t="s">
        <v>69</v>
      </c>
      <c r="F172" s="43">
        <v>180</v>
      </c>
      <c r="G172" s="43">
        <v>0.2</v>
      </c>
      <c r="H172" s="43">
        <v>0</v>
      </c>
      <c r="I172" s="43">
        <v>14.7</v>
      </c>
      <c r="J172" s="43">
        <v>58.3</v>
      </c>
      <c r="K172" s="44">
        <v>209</v>
      </c>
      <c r="L172" s="43"/>
    </row>
    <row r="173" spans="1:12" ht="15" x14ac:dyDescent="0.25">
      <c r="A173" s="23"/>
      <c r="B173" s="15"/>
      <c r="C173" s="11"/>
      <c r="D173" s="7" t="s">
        <v>23</v>
      </c>
      <c r="E173" s="42" t="s">
        <v>42</v>
      </c>
      <c r="F173" s="43">
        <v>25</v>
      </c>
      <c r="G173" s="43">
        <v>1.57</v>
      </c>
      <c r="H173" s="43">
        <v>0.61</v>
      </c>
      <c r="I173" s="43">
        <v>14.87</v>
      </c>
      <c r="J173" s="43">
        <v>87.92</v>
      </c>
      <c r="K173" s="44">
        <v>197</v>
      </c>
      <c r="L173" s="43"/>
    </row>
    <row r="174" spans="1:12" ht="15" x14ac:dyDescent="0.25">
      <c r="A174" s="23"/>
      <c r="B174" s="15"/>
      <c r="C174" s="11"/>
      <c r="D174" s="6" t="s">
        <v>105</v>
      </c>
      <c r="E174" s="42" t="s">
        <v>54</v>
      </c>
      <c r="F174" s="43">
        <v>125</v>
      </c>
      <c r="G174" s="43">
        <v>3.5</v>
      </c>
      <c r="H174" s="43">
        <v>3.13</v>
      </c>
      <c r="I174" s="43">
        <v>5.64</v>
      </c>
      <c r="J174" s="43">
        <v>70.64</v>
      </c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.75" customHeight="1" x14ac:dyDescent="0.25">
      <c r="A176" s="24"/>
      <c r="B176" s="17"/>
      <c r="C176" s="8"/>
      <c r="D176" s="18" t="s">
        <v>33</v>
      </c>
      <c r="E176" s="9"/>
      <c r="F176" s="19">
        <f>SUM(F170:F175)</f>
        <v>530</v>
      </c>
      <c r="G176" s="19">
        <f>SUM(G170:G175)</f>
        <v>17.8</v>
      </c>
      <c r="H176" s="19">
        <f>SUM(H170:H175)</f>
        <v>16.04</v>
      </c>
      <c r="I176" s="19">
        <f>SUM(I170:I175)</f>
        <v>69.109999999999985</v>
      </c>
      <c r="J176" s="19">
        <f>SUM(J170:J175)</f>
        <v>543.36</v>
      </c>
      <c r="K176" s="25"/>
      <c r="L176" s="19">
        <f>SUM(L170:L175)</f>
        <v>114.5</v>
      </c>
    </row>
    <row r="177" spans="1:12" ht="15" x14ac:dyDescent="0.25">
      <c r="A177" s="26">
        <f>A170</f>
        <v>2</v>
      </c>
      <c r="B177" s="13">
        <f>B170</f>
        <v>5</v>
      </c>
      <c r="C177" s="10" t="s">
        <v>25</v>
      </c>
      <c r="D177" s="7" t="s">
        <v>26</v>
      </c>
      <c r="E177" s="42" t="s">
        <v>100</v>
      </c>
      <c r="F177" s="43">
        <v>60</v>
      </c>
      <c r="G177" s="43">
        <v>0.86</v>
      </c>
      <c r="H177" s="43">
        <v>6.1</v>
      </c>
      <c r="I177" s="43">
        <v>5.64</v>
      </c>
      <c r="J177" s="43">
        <v>77.53</v>
      </c>
      <c r="K177" s="44">
        <v>51</v>
      </c>
      <c r="L177" s="43">
        <v>171.8</v>
      </c>
    </row>
    <row r="178" spans="1:12" ht="15" x14ac:dyDescent="0.25">
      <c r="A178" s="23"/>
      <c r="B178" s="15"/>
      <c r="C178" s="11"/>
      <c r="D178" s="7" t="s">
        <v>27</v>
      </c>
      <c r="E178" s="42" t="s">
        <v>101</v>
      </c>
      <c r="F178" s="43">
        <v>210</v>
      </c>
      <c r="G178" s="43">
        <v>2.75</v>
      </c>
      <c r="H178" s="43">
        <v>5.6</v>
      </c>
      <c r="I178" s="43">
        <v>16.7</v>
      </c>
      <c r="J178" s="43">
        <v>189.3</v>
      </c>
      <c r="K178" s="44" t="s">
        <v>103</v>
      </c>
      <c r="L178" s="43"/>
    </row>
    <row r="179" spans="1:12" ht="15" x14ac:dyDescent="0.25">
      <c r="A179" s="23"/>
      <c r="B179" s="15"/>
      <c r="C179" s="11"/>
      <c r="D179" s="7" t="s">
        <v>28</v>
      </c>
      <c r="E179" s="42" t="s">
        <v>102</v>
      </c>
      <c r="F179" s="43">
        <v>100</v>
      </c>
      <c r="G179" s="43">
        <v>11.41</v>
      </c>
      <c r="H179" s="43">
        <v>7.48</v>
      </c>
      <c r="I179" s="43">
        <v>5</v>
      </c>
      <c r="J179" s="43">
        <v>118.11</v>
      </c>
      <c r="K179" s="44">
        <v>262</v>
      </c>
      <c r="L179" s="43"/>
    </row>
    <row r="180" spans="1:12" ht="15" x14ac:dyDescent="0.25">
      <c r="A180" s="23"/>
      <c r="B180" s="15"/>
      <c r="C180" s="11"/>
      <c r="D180" s="7" t="s">
        <v>29</v>
      </c>
      <c r="E180" s="42" t="s">
        <v>47</v>
      </c>
      <c r="F180" s="43">
        <v>150</v>
      </c>
      <c r="G180" s="43">
        <v>7.72</v>
      </c>
      <c r="H180" s="43">
        <v>6.4</v>
      </c>
      <c r="I180" s="43">
        <v>36.979999999999997</v>
      </c>
      <c r="J180" s="43">
        <v>206</v>
      </c>
      <c r="K180" s="44">
        <v>323</v>
      </c>
      <c r="L180" s="43"/>
    </row>
    <row r="181" spans="1:12" ht="15" x14ac:dyDescent="0.25">
      <c r="A181" s="23"/>
      <c r="B181" s="15"/>
      <c r="C181" s="11"/>
      <c r="D181" s="7" t="s">
        <v>30</v>
      </c>
      <c r="E181" s="42" t="s">
        <v>64</v>
      </c>
      <c r="F181" s="43">
        <v>180</v>
      </c>
      <c r="G181" s="43">
        <v>0.28999999999999998</v>
      </c>
      <c r="H181" s="43">
        <v>0.13</v>
      </c>
      <c r="I181" s="43">
        <v>19</v>
      </c>
      <c r="J181" s="43">
        <v>79.47</v>
      </c>
      <c r="K181" s="44">
        <v>212</v>
      </c>
      <c r="L181" s="43"/>
    </row>
    <row r="182" spans="1:12" ht="15" x14ac:dyDescent="0.25">
      <c r="A182" s="23"/>
      <c r="B182" s="15"/>
      <c r="C182" s="11"/>
      <c r="D182" s="7" t="s">
        <v>31</v>
      </c>
      <c r="E182" s="42" t="s">
        <v>42</v>
      </c>
      <c r="F182" s="43">
        <v>20</v>
      </c>
      <c r="G182" s="43">
        <v>1.25</v>
      </c>
      <c r="H182" s="43">
        <v>0.49</v>
      </c>
      <c r="I182" s="43">
        <v>8.57</v>
      </c>
      <c r="J182" s="43">
        <v>70.33</v>
      </c>
      <c r="K182" s="44">
        <v>197</v>
      </c>
      <c r="L182" s="43"/>
    </row>
    <row r="183" spans="1:12" ht="15" x14ac:dyDescent="0.25">
      <c r="A183" s="23"/>
      <c r="B183" s="15"/>
      <c r="C183" s="11"/>
      <c r="D183" s="7" t="s">
        <v>32</v>
      </c>
      <c r="E183" s="42" t="s">
        <v>49</v>
      </c>
      <c r="F183" s="43">
        <v>40</v>
      </c>
      <c r="G183" s="43">
        <v>2.65</v>
      </c>
      <c r="H183" s="43">
        <v>0.35</v>
      </c>
      <c r="I183" s="43">
        <v>16.96</v>
      </c>
      <c r="J183" s="43">
        <v>81.58</v>
      </c>
      <c r="K183" s="44">
        <v>198</v>
      </c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4"/>
      <c r="B186" s="17"/>
      <c r="C186" s="8"/>
      <c r="D186" s="18" t="s">
        <v>33</v>
      </c>
      <c r="E186" s="9"/>
      <c r="F186" s="19">
        <f>SUM(F177:F185)</f>
        <v>760</v>
      </c>
      <c r="G186" s="19">
        <f t="shared" ref="G186:J186" si="52">SUM(G177:G185)</f>
        <v>26.929999999999996</v>
      </c>
      <c r="H186" s="19">
        <f t="shared" si="52"/>
        <v>26.549999999999997</v>
      </c>
      <c r="I186" s="19">
        <f t="shared" si="52"/>
        <v>108.85</v>
      </c>
      <c r="J186" s="19">
        <f t="shared" si="52"/>
        <v>822.32000000000016</v>
      </c>
      <c r="K186" s="25"/>
      <c r="L186" s="19">
        <f t="shared" ref="L186" si="53">SUM(L177:L185)</f>
        <v>171.8</v>
      </c>
    </row>
    <row r="187" spans="1:12" ht="15.75" thickBot="1" x14ac:dyDescent="0.25">
      <c r="A187" s="29">
        <f>A170</f>
        <v>2</v>
      </c>
      <c r="B187" s="30">
        <f>B170</f>
        <v>5</v>
      </c>
      <c r="C187" s="57" t="s">
        <v>4</v>
      </c>
      <c r="D187" s="58"/>
      <c r="E187" s="31"/>
      <c r="F187" s="32">
        <f>F176+F186</f>
        <v>1290</v>
      </c>
      <c r="G187" s="32">
        <f t="shared" ref="G187" si="54">G176+G186</f>
        <v>44.73</v>
      </c>
      <c r="H187" s="32">
        <f t="shared" ref="H187" si="55">H176+H186</f>
        <v>42.589999999999996</v>
      </c>
      <c r="I187" s="32">
        <f t="shared" ref="I187" si="56">I176+I186</f>
        <v>177.95999999999998</v>
      </c>
      <c r="J187" s="32">
        <f t="shared" ref="J187:L187" si="57">J176+J186</f>
        <v>1365.6800000000003</v>
      </c>
      <c r="K187" s="32"/>
      <c r="L187" s="32">
        <f t="shared" si="57"/>
        <v>286.3</v>
      </c>
    </row>
    <row r="188" spans="1:12" ht="13.5" thickBot="1" x14ac:dyDescent="0.25">
      <c r="A188" s="27"/>
      <c r="B188" s="28"/>
      <c r="C188" s="59" t="s">
        <v>5</v>
      </c>
      <c r="D188" s="59"/>
      <c r="E188" s="59"/>
      <c r="F188" s="34">
        <f>(F24+F42+F60+F77+F96+F114+F133+F151+F169+F187)/(IF(F24=0,0,1)+IF(F42=0,0,1)+IF(F60=0,0,1)+IF(F77=0,0,1)+IF(F96=0,0,1)+IF(F114=0,0,1)+IF(F133=0,0,1)+IF(F151=0,0,1)+IF(F169=0,0,1)+IF(F187=0,0,1))</f>
        <v>1290</v>
      </c>
      <c r="G188" s="34">
        <f>(G24+G42+G60+G77+G96+G114+G133+G151+G169+G187)/(IF(G24=0,0,1)+IF(G42=0,0,1)+IF(G60=0,0,1)+IF(G77=0,0,1)+IF(G96=0,0,1)+IF(G114=0,0,1)+IF(G133=0,0,1)+IF(G151=0,0,1)+IF(G169=0,0,1)+IF(G187=0,0,1))</f>
        <v>43.838000000000001</v>
      </c>
      <c r="H188" s="34">
        <f>(H24+H42+H60+H77+H96+H114+H133+H151+H169+H187)/(IF(H24=0,0,1)+IF(H42=0,0,1)+IF(H60=0,0,1)+IF(H77=0,0,1)+IF(H96=0,0,1)+IF(H114=0,0,1)+IF(H133=0,0,1)+IF(H151=0,0,1)+IF(H169=0,0,1)+IF(H187=0,0,1))</f>
        <v>44.487899999999996</v>
      </c>
      <c r="I188" s="34">
        <f>(I24+I42+I60+I77+I96+I114+I133+I151+I169+I187)/(IF(I24=0,0,1)+IF(I42=0,0,1)+IF(I60=0,0,1)+IF(I77=0,0,1)+IF(I96=0,0,1)+IF(I114=0,0,1)+IF(I133=0,0,1)+IF(I151=0,0,1)+IF(I169=0,0,1)+IF(I187=0,0,1))</f>
        <v>184.36500000000004</v>
      </c>
      <c r="J188" s="34">
        <f>(J24+J42+J60+J77+J96+J114+J133+J151+J169+J187)/(IF(J24=0,0,1)+IF(J42=0,0,1)+IF(J60=0,0,1)+IF(J77=0,0,1)+IF(J96=0,0,1)+IF(J114=0,0,1)+IF(J133=0,0,1)+IF(J151=0,0,1)+IF(J169=0,0,1)+IF(J187=0,0,1))</f>
        <v>1385.932</v>
      </c>
      <c r="K188" s="34"/>
      <c r="L188" s="34">
        <f>(L24+L42+L60+L77+L96+L114+L133+L151+L169+L187)/(IF(L24=0,0,1)+IF(L42=0,0,1)+IF(L60=0,0,1)+IF(L77=0,0,1)+IF(L96=0,0,1)+IF(L114=0,0,1)+IF(L133=0,0,1)+IF(L151=0,0,1)+IF(L169=0,0,1)+IF(L187=0,0,1))</f>
        <v>286.30000000000007</v>
      </c>
    </row>
  </sheetData>
  <mergeCells count="14">
    <mergeCell ref="C77:D77"/>
    <mergeCell ref="C96:D96"/>
    <mergeCell ref="C24:D24"/>
    <mergeCell ref="C188:E188"/>
    <mergeCell ref="C187:D187"/>
    <mergeCell ref="C114:D114"/>
    <mergeCell ref="C133:D133"/>
    <mergeCell ref="C151:D151"/>
    <mergeCell ref="C169:D169"/>
    <mergeCell ref="C1:E1"/>
    <mergeCell ref="H1:K1"/>
    <mergeCell ref="H2:K2"/>
    <mergeCell ref="C42:D42"/>
    <mergeCell ref="C60:D6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2026-02-27T11:37:40Z</cp:lastPrinted>
  <dcterms:created xsi:type="dcterms:W3CDTF">2022-05-16T14:23:56Z</dcterms:created>
  <dcterms:modified xsi:type="dcterms:W3CDTF">2026-03-11T06:43:22Z</dcterms:modified>
</cp:coreProperties>
</file>